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rtisLui/Documents/Documents/SFU /4th Year/SUMMER 2020/CMPT 310/aima-python/"/>
    </mc:Choice>
  </mc:AlternateContent>
  <xr:revisionPtr revIDLastSave="0" documentId="13_ncr:1_{0C325591-9BF5-6B43-9609-D99205DB0438}" xr6:coauthVersionLast="45" xr6:coauthVersionMax="45" xr10:uidLastSave="{00000000-0000-0000-0000-000000000000}"/>
  <bookViews>
    <workbookView xWindow="0" yWindow="0" windowWidth="38400" windowHeight="21600" xr2:uid="{1288A5A1-1CE0-7045-B338-BAE7755F7C25}"/>
  </bookViews>
  <sheets>
    <sheet name="Sheet1" sheetId="1" r:id="rId1"/>
  </sheets>
  <definedNames>
    <definedName name="_xlchart.v2.0" hidden="1">Sheet1!$A$46</definedName>
    <definedName name="_xlchart.v2.1" hidden="1">Sheet1!$A$47</definedName>
    <definedName name="_xlchart.v2.2" hidden="1">Sheet1!$B$46:$F$46</definedName>
    <definedName name="_xlchart.v2.3" hidden="1">Sheet1!$B$47:$F$47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8" i="1" l="1"/>
  <c r="K48" i="1"/>
  <c r="J48" i="1"/>
  <c r="I48" i="1"/>
  <c r="L47" i="1"/>
  <c r="K47" i="1"/>
  <c r="J47" i="1"/>
  <c r="I47" i="1"/>
  <c r="L46" i="1"/>
  <c r="K46" i="1"/>
  <c r="J46" i="1"/>
  <c r="I46" i="1"/>
  <c r="L45" i="1"/>
  <c r="K45" i="1"/>
  <c r="J45" i="1"/>
  <c r="I45" i="1"/>
  <c r="L44" i="1"/>
  <c r="K44" i="1"/>
  <c r="J44" i="1"/>
  <c r="I44" i="1"/>
  <c r="L40" i="1"/>
  <c r="K40" i="1"/>
  <c r="J40" i="1"/>
  <c r="I40" i="1"/>
  <c r="L39" i="1"/>
  <c r="K39" i="1"/>
  <c r="J39" i="1"/>
  <c r="I39" i="1"/>
  <c r="L38" i="1"/>
  <c r="K38" i="1"/>
  <c r="J38" i="1"/>
  <c r="I38" i="1"/>
  <c r="L37" i="1"/>
  <c r="K37" i="1"/>
  <c r="J37" i="1"/>
  <c r="I37" i="1"/>
  <c r="L36" i="1"/>
  <c r="K36" i="1"/>
  <c r="J36" i="1"/>
  <c r="I36" i="1"/>
  <c r="L32" i="1"/>
  <c r="K32" i="1"/>
  <c r="J32" i="1"/>
  <c r="I32" i="1"/>
  <c r="L31" i="1"/>
  <c r="K31" i="1"/>
  <c r="J31" i="1"/>
  <c r="I31" i="1"/>
  <c r="L30" i="1"/>
  <c r="K30" i="1"/>
  <c r="J30" i="1"/>
  <c r="I30" i="1"/>
  <c r="L29" i="1"/>
  <c r="K29" i="1"/>
  <c r="J29" i="1"/>
  <c r="I29" i="1"/>
  <c r="L28" i="1"/>
  <c r="K28" i="1"/>
  <c r="J28" i="1"/>
  <c r="I28" i="1"/>
  <c r="L24" i="1"/>
  <c r="K24" i="1"/>
  <c r="J24" i="1"/>
  <c r="I24" i="1"/>
  <c r="L23" i="1"/>
  <c r="K23" i="1"/>
  <c r="J23" i="1"/>
  <c r="I23" i="1"/>
  <c r="L22" i="1"/>
  <c r="K22" i="1"/>
  <c r="J22" i="1"/>
  <c r="I22" i="1"/>
  <c r="L21" i="1"/>
  <c r="K21" i="1"/>
  <c r="J21" i="1"/>
  <c r="I21" i="1"/>
  <c r="L20" i="1"/>
  <c r="K20" i="1"/>
  <c r="J20" i="1"/>
  <c r="I20" i="1"/>
  <c r="I14" i="1"/>
  <c r="J14" i="1"/>
  <c r="K14" i="1"/>
  <c r="L14" i="1"/>
  <c r="I15" i="1"/>
  <c r="J15" i="1"/>
  <c r="K15" i="1"/>
  <c r="L15" i="1"/>
  <c r="I16" i="1"/>
  <c r="J16" i="1"/>
  <c r="K16" i="1"/>
  <c r="L16" i="1"/>
  <c r="L13" i="1"/>
  <c r="K13" i="1"/>
  <c r="J13" i="1"/>
  <c r="I13" i="1"/>
  <c r="L12" i="1"/>
  <c r="K12" i="1"/>
  <c r="J12" i="1"/>
  <c r="I12" i="1"/>
  <c r="L5" i="1"/>
  <c r="L6" i="1"/>
  <c r="L7" i="1"/>
  <c r="L8" i="1"/>
  <c r="L4" i="1"/>
  <c r="K5" i="1"/>
  <c r="K6" i="1"/>
  <c r="K7" i="1"/>
  <c r="K8" i="1"/>
  <c r="K4" i="1"/>
  <c r="J5" i="1"/>
  <c r="J6" i="1"/>
  <c r="J7" i="1"/>
  <c r="J8" i="1"/>
  <c r="J4" i="1"/>
  <c r="I5" i="1"/>
  <c r="I6" i="1"/>
  <c r="I7" i="1"/>
  <c r="I8" i="1"/>
  <c r="I4" i="1"/>
</calcChain>
</file>

<file path=xl/sharedStrings.xml><?xml version="1.0" encoding="utf-8"?>
<sst xmlns="http://schemas.openxmlformats.org/spreadsheetml/2006/main" count="99" uniqueCount="19">
  <si>
    <t>rand_graph(0.1, 31)</t>
  </si>
  <si>
    <t>Trial</t>
  </si>
  <si>
    <t>Running Time (seconds)</t>
  </si>
  <si>
    <t>Num CSP Var. Unassigned</t>
  </si>
  <si>
    <t>Num CSP Var. Assigned</t>
  </si>
  <si>
    <t>Question 3: Exact</t>
  </si>
  <si>
    <t>Minimum</t>
  </si>
  <si>
    <t>Maximum</t>
  </si>
  <si>
    <t>Average</t>
  </si>
  <si>
    <t>Median</t>
  </si>
  <si>
    <t>Min. Num of Teams</t>
  </si>
  <si>
    <t>Total Num Constraints</t>
  </si>
  <si>
    <t>rand_graph(0.2, 31)</t>
  </si>
  <si>
    <t>rand_graph(0.3, 31)</t>
  </si>
  <si>
    <t>rand_graph(0.4, 31)</t>
  </si>
  <si>
    <t>rand_graph(0.5, 31)</t>
  </si>
  <si>
    <t>rand_graph(0.6, 31)</t>
  </si>
  <si>
    <t>Graph Discussion</t>
  </si>
  <si>
    <t>From the graphs above, we can see that the number of CSP variables assigned and unassigned are strongly correlated. When the number assigned variables increases, the number of unassigned variables increase. This verfies that our backtracking search is working correctly because when backtracking it will unassign variables, thus increasing the number of times we need to assign variables in order to reach the final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</si>
</sst>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4"/>
      <color theme="1"/>
      <name val="Calibri"/>
      <family val="2"/>
      <scheme val="minor"/>
    </font>
    <font>
      <b/>
      <sz val="18"/>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thin">
        <color auto="1"/>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0" fillId="0" borderId="2" xfId="0" applyFont="1" applyBorder="1" applyAlignment="1">
      <alignment horizontal="center"/>
    </xf>
    <xf numFmtId="0" fontId="1" fillId="0" borderId="3" xfId="0" applyFont="1" applyBorder="1" applyAlignment="1">
      <alignment horizontal="center" vertical="center"/>
    </xf>
    <xf numFmtId="0" fontId="3" fillId="0" borderId="0" xfId="0" applyFont="1" applyAlignment="1">
      <alignment horizontal="center" vertical="center"/>
    </xf>
    <xf numFmtId="0" fontId="2" fillId="0" borderId="4" xfId="0" applyFont="1" applyBorder="1" applyAlignment="1">
      <alignment horizontal="center"/>
    </xf>
    <xf numFmtId="0" fontId="0" fillId="2" borderId="0" xfId="0"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rand_graph(0.2,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Sheet1!$A$14</c:f>
              <c:strCache>
                <c:ptCount val="1"/>
                <c:pt idx="0">
                  <c:v>Num CSP Var. Assigned</c:v>
                </c:pt>
              </c:strCache>
            </c:strRef>
          </c:tx>
          <c:spPr>
            <a:ln w="28575" cap="rnd">
              <a:solidFill>
                <a:schemeClr val="accent1"/>
              </a:solidFill>
              <a:round/>
            </a:ln>
            <a:effectLst/>
          </c:spPr>
          <c:marker>
            <c:symbol val="none"/>
          </c:marker>
          <c:val>
            <c:numRef>
              <c:f>Sheet1!$B$14:$F$14</c:f>
              <c:numCache>
                <c:formatCode>General</c:formatCode>
                <c:ptCount val="5"/>
                <c:pt idx="0">
                  <c:v>65</c:v>
                </c:pt>
                <c:pt idx="1">
                  <c:v>125</c:v>
                </c:pt>
                <c:pt idx="2">
                  <c:v>59</c:v>
                </c:pt>
                <c:pt idx="3">
                  <c:v>64</c:v>
                </c:pt>
                <c:pt idx="4">
                  <c:v>63</c:v>
                </c:pt>
              </c:numCache>
            </c:numRef>
          </c:val>
          <c:smooth val="0"/>
          <c:extLst>
            <c:ext xmlns:c16="http://schemas.microsoft.com/office/drawing/2014/chart" uri="{C3380CC4-5D6E-409C-BE32-E72D297353CC}">
              <c16:uniqueId val="{00000000-212B-D347-B5FE-4F53097101FE}"/>
            </c:ext>
          </c:extLst>
        </c:ser>
        <c:ser>
          <c:idx val="1"/>
          <c:order val="1"/>
          <c:tx>
            <c:strRef>
              <c:f>Sheet1!$A$15</c:f>
              <c:strCache>
                <c:ptCount val="1"/>
                <c:pt idx="0">
                  <c:v>Num CSP Var. Unassigned</c:v>
                </c:pt>
              </c:strCache>
            </c:strRef>
          </c:tx>
          <c:spPr>
            <a:ln w="28575" cap="rnd">
              <a:solidFill>
                <a:schemeClr val="accent2"/>
              </a:solidFill>
              <a:round/>
            </a:ln>
            <a:effectLst/>
          </c:spPr>
          <c:marker>
            <c:symbol val="none"/>
          </c:marker>
          <c:val>
            <c:numRef>
              <c:f>Sheet1!$B$15:$F$15</c:f>
              <c:numCache>
                <c:formatCode>General</c:formatCode>
                <c:ptCount val="5"/>
                <c:pt idx="0">
                  <c:v>31</c:v>
                </c:pt>
                <c:pt idx="1">
                  <c:v>82</c:v>
                </c:pt>
                <c:pt idx="2">
                  <c:v>24</c:v>
                </c:pt>
                <c:pt idx="3">
                  <c:v>31</c:v>
                </c:pt>
                <c:pt idx="4">
                  <c:v>26</c:v>
                </c:pt>
              </c:numCache>
            </c:numRef>
          </c:val>
          <c:smooth val="0"/>
          <c:extLst>
            <c:ext xmlns:c16="http://schemas.microsoft.com/office/drawing/2014/chart" uri="{C3380CC4-5D6E-409C-BE32-E72D297353CC}">
              <c16:uniqueId val="{00000001-212B-D347-B5FE-4F53097101FE}"/>
            </c:ext>
          </c:extLst>
        </c:ser>
        <c:dLbls>
          <c:showLegendKey val="0"/>
          <c:showVal val="0"/>
          <c:showCatName val="0"/>
          <c:showSerName val="0"/>
          <c:showPercent val="0"/>
          <c:showBubbleSize val="0"/>
        </c:dLbls>
        <c:smooth val="0"/>
        <c:axId val="1984172256"/>
        <c:axId val="1984664640"/>
      </c:lineChart>
      <c:catAx>
        <c:axId val="19841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4640"/>
        <c:crosses val="autoZero"/>
        <c:auto val="1"/>
        <c:lblAlgn val="ctr"/>
        <c:lblOffset val="100"/>
        <c:noMultiLvlLbl val="0"/>
      </c:catAx>
      <c:valAx>
        <c:axId val="198466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CSP 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7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rand_graph(0.3,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Sheet1!$A$22</c:f>
              <c:strCache>
                <c:ptCount val="1"/>
                <c:pt idx="0">
                  <c:v>Num CSP Var. Assigned</c:v>
                </c:pt>
              </c:strCache>
            </c:strRef>
          </c:tx>
          <c:spPr>
            <a:ln w="28575" cap="rnd">
              <a:solidFill>
                <a:schemeClr val="accent1"/>
              </a:solidFill>
              <a:round/>
            </a:ln>
            <a:effectLst/>
          </c:spPr>
          <c:marker>
            <c:symbol val="none"/>
          </c:marker>
          <c:val>
            <c:numRef>
              <c:f>Sheet1!$B$22:$F$22</c:f>
              <c:numCache>
                <c:formatCode>General</c:formatCode>
                <c:ptCount val="5"/>
                <c:pt idx="0">
                  <c:v>31</c:v>
                </c:pt>
                <c:pt idx="1">
                  <c:v>48</c:v>
                </c:pt>
                <c:pt idx="2">
                  <c:v>31</c:v>
                </c:pt>
                <c:pt idx="3">
                  <c:v>38</c:v>
                </c:pt>
                <c:pt idx="4">
                  <c:v>133</c:v>
                </c:pt>
              </c:numCache>
            </c:numRef>
          </c:val>
          <c:smooth val="0"/>
          <c:extLst>
            <c:ext xmlns:c16="http://schemas.microsoft.com/office/drawing/2014/chart" uri="{C3380CC4-5D6E-409C-BE32-E72D297353CC}">
              <c16:uniqueId val="{00000000-6B6B-894F-B29C-5E18E88FDA8C}"/>
            </c:ext>
          </c:extLst>
        </c:ser>
        <c:ser>
          <c:idx val="1"/>
          <c:order val="1"/>
          <c:tx>
            <c:strRef>
              <c:f>Sheet1!$A$23</c:f>
              <c:strCache>
                <c:ptCount val="1"/>
                <c:pt idx="0">
                  <c:v>Num CSP Var. Unassigned</c:v>
                </c:pt>
              </c:strCache>
            </c:strRef>
          </c:tx>
          <c:spPr>
            <a:ln w="28575" cap="rnd">
              <a:solidFill>
                <a:schemeClr val="accent2"/>
              </a:solidFill>
              <a:round/>
            </a:ln>
            <a:effectLst/>
          </c:spPr>
          <c:marker>
            <c:symbol val="none"/>
          </c:marker>
          <c:val>
            <c:numRef>
              <c:f>Sheet1!$B$23:$F$23</c:f>
              <c:numCache>
                <c:formatCode>General</c:formatCode>
                <c:ptCount val="5"/>
                <c:pt idx="0">
                  <c:v>0</c:v>
                </c:pt>
                <c:pt idx="1">
                  <c:v>15</c:v>
                </c:pt>
                <c:pt idx="2">
                  <c:v>0</c:v>
                </c:pt>
                <c:pt idx="3">
                  <c:v>6</c:v>
                </c:pt>
                <c:pt idx="4">
                  <c:v>89</c:v>
                </c:pt>
              </c:numCache>
            </c:numRef>
          </c:val>
          <c:smooth val="0"/>
          <c:extLst>
            <c:ext xmlns:c16="http://schemas.microsoft.com/office/drawing/2014/chart" uri="{C3380CC4-5D6E-409C-BE32-E72D297353CC}">
              <c16:uniqueId val="{00000001-6B6B-894F-B29C-5E18E88FDA8C}"/>
            </c:ext>
          </c:extLst>
        </c:ser>
        <c:dLbls>
          <c:showLegendKey val="0"/>
          <c:showVal val="0"/>
          <c:showCatName val="0"/>
          <c:showSerName val="0"/>
          <c:showPercent val="0"/>
          <c:showBubbleSize val="0"/>
        </c:dLbls>
        <c:smooth val="0"/>
        <c:axId val="1987163424"/>
        <c:axId val="1981821104"/>
      </c:lineChart>
      <c:catAx>
        <c:axId val="19871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1104"/>
        <c:crosses val="autoZero"/>
        <c:auto val="1"/>
        <c:lblAlgn val="ctr"/>
        <c:lblOffset val="100"/>
        <c:noMultiLvlLbl val="0"/>
      </c:catAx>
      <c:valAx>
        <c:axId val="198182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16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rand_graph(0.4,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64722222222222"/>
          <c:y val="0.28319444444444447"/>
          <c:w val="0.83130555555555552"/>
          <c:h val="0.43779965004374455"/>
        </c:manualLayout>
      </c:layout>
      <c:lineChart>
        <c:grouping val="standard"/>
        <c:varyColors val="0"/>
        <c:ser>
          <c:idx val="0"/>
          <c:order val="0"/>
          <c:tx>
            <c:strRef>
              <c:f>Sheet1!$A$30</c:f>
              <c:strCache>
                <c:ptCount val="1"/>
                <c:pt idx="0">
                  <c:v>Num CSP Var. Assigned</c:v>
                </c:pt>
              </c:strCache>
            </c:strRef>
          </c:tx>
          <c:spPr>
            <a:ln w="28575" cap="rnd">
              <a:solidFill>
                <a:schemeClr val="accent1"/>
              </a:solidFill>
              <a:round/>
            </a:ln>
            <a:effectLst/>
          </c:spPr>
          <c:marker>
            <c:symbol val="none"/>
          </c:marker>
          <c:val>
            <c:numRef>
              <c:f>Sheet1!$B$30:$F$30</c:f>
              <c:numCache>
                <c:formatCode>General</c:formatCode>
                <c:ptCount val="5"/>
                <c:pt idx="0">
                  <c:v>326</c:v>
                </c:pt>
                <c:pt idx="1">
                  <c:v>40</c:v>
                </c:pt>
                <c:pt idx="2">
                  <c:v>74</c:v>
                </c:pt>
                <c:pt idx="3">
                  <c:v>56</c:v>
                </c:pt>
                <c:pt idx="4">
                  <c:v>103</c:v>
                </c:pt>
              </c:numCache>
            </c:numRef>
          </c:val>
          <c:smooth val="0"/>
          <c:extLst>
            <c:ext xmlns:c16="http://schemas.microsoft.com/office/drawing/2014/chart" uri="{C3380CC4-5D6E-409C-BE32-E72D297353CC}">
              <c16:uniqueId val="{00000000-430D-AE4B-89D6-0558CC0DDB80}"/>
            </c:ext>
          </c:extLst>
        </c:ser>
        <c:ser>
          <c:idx val="1"/>
          <c:order val="1"/>
          <c:tx>
            <c:strRef>
              <c:f>Sheet1!$A$31</c:f>
              <c:strCache>
                <c:ptCount val="1"/>
                <c:pt idx="0">
                  <c:v>Num CSP Var. Unassigned</c:v>
                </c:pt>
              </c:strCache>
            </c:strRef>
          </c:tx>
          <c:spPr>
            <a:ln w="28575" cap="rnd">
              <a:solidFill>
                <a:schemeClr val="accent2"/>
              </a:solidFill>
              <a:round/>
            </a:ln>
            <a:effectLst/>
          </c:spPr>
          <c:marker>
            <c:symbol val="none"/>
          </c:marker>
          <c:val>
            <c:numRef>
              <c:f>Sheet1!$B$31:$F$31</c:f>
              <c:numCache>
                <c:formatCode>General</c:formatCode>
                <c:ptCount val="5"/>
                <c:pt idx="0">
                  <c:v>251</c:v>
                </c:pt>
                <c:pt idx="1">
                  <c:v>8</c:v>
                </c:pt>
                <c:pt idx="2">
                  <c:v>39</c:v>
                </c:pt>
                <c:pt idx="3">
                  <c:v>19</c:v>
                </c:pt>
                <c:pt idx="4">
                  <c:v>53</c:v>
                </c:pt>
              </c:numCache>
            </c:numRef>
          </c:val>
          <c:smooth val="0"/>
          <c:extLst>
            <c:ext xmlns:c16="http://schemas.microsoft.com/office/drawing/2014/chart" uri="{C3380CC4-5D6E-409C-BE32-E72D297353CC}">
              <c16:uniqueId val="{00000001-430D-AE4B-89D6-0558CC0DDB80}"/>
            </c:ext>
          </c:extLst>
        </c:ser>
        <c:dLbls>
          <c:showLegendKey val="0"/>
          <c:showVal val="0"/>
          <c:showCatName val="0"/>
          <c:showSerName val="0"/>
          <c:showPercent val="0"/>
          <c:showBubbleSize val="0"/>
        </c:dLbls>
        <c:smooth val="0"/>
        <c:axId val="2006420880"/>
        <c:axId val="1955123856"/>
      </c:lineChart>
      <c:catAx>
        <c:axId val="200642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Trail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23856"/>
        <c:crosses val="autoZero"/>
        <c:auto val="1"/>
        <c:lblAlgn val="ctr"/>
        <c:lblOffset val="100"/>
        <c:noMultiLvlLbl val="0"/>
      </c:catAx>
      <c:valAx>
        <c:axId val="195512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CSP 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2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rand_graph(0.5,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Sheet1!$A$38</c:f>
              <c:strCache>
                <c:ptCount val="1"/>
                <c:pt idx="0">
                  <c:v>Num CSP Var. Assigned</c:v>
                </c:pt>
              </c:strCache>
            </c:strRef>
          </c:tx>
          <c:spPr>
            <a:ln w="28575" cap="rnd">
              <a:solidFill>
                <a:schemeClr val="accent1"/>
              </a:solidFill>
              <a:round/>
            </a:ln>
            <a:effectLst/>
          </c:spPr>
          <c:marker>
            <c:symbol val="none"/>
          </c:marker>
          <c:val>
            <c:numRef>
              <c:f>Sheet1!$B$38:$F$38</c:f>
              <c:numCache>
                <c:formatCode>General</c:formatCode>
                <c:ptCount val="5"/>
                <c:pt idx="0">
                  <c:v>31</c:v>
                </c:pt>
                <c:pt idx="1">
                  <c:v>48</c:v>
                </c:pt>
                <c:pt idx="2">
                  <c:v>31</c:v>
                </c:pt>
                <c:pt idx="3">
                  <c:v>130</c:v>
                </c:pt>
                <c:pt idx="4">
                  <c:v>148</c:v>
                </c:pt>
              </c:numCache>
            </c:numRef>
          </c:val>
          <c:smooth val="0"/>
          <c:extLst>
            <c:ext xmlns:c16="http://schemas.microsoft.com/office/drawing/2014/chart" uri="{C3380CC4-5D6E-409C-BE32-E72D297353CC}">
              <c16:uniqueId val="{00000000-DF5D-8245-A455-76D266B37899}"/>
            </c:ext>
          </c:extLst>
        </c:ser>
        <c:ser>
          <c:idx val="1"/>
          <c:order val="1"/>
          <c:tx>
            <c:strRef>
              <c:f>Sheet1!$A$39</c:f>
              <c:strCache>
                <c:ptCount val="1"/>
                <c:pt idx="0">
                  <c:v>Num CSP Var. Unassigned</c:v>
                </c:pt>
              </c:strCache>
            </c:strRef>
          </c:tx>
          <c:spPr>
            <a:ln w="28575" cap="rnd">
              <a:solidFill>
                <a:schemeClr val="accent2"/>
              </a:solidFill>
              <a:round/>
            </a:ln>
            <a:effectLst/>
          </c:spPr>
          <c:marker>
            <c:symbol val="none"/>
          </c:marker>
          <c:val>
            <c:numRef>
              <c:f>Sheet1!$B$39:$F$39</c:f>
              <c:numCache>
                <c:formatCode>General</c:formatCode>
                <c:ptCount val="5"/>
                <c:pt idx="0">
                  <c:v>0</c:v>
                </c:pt>
                <c:pt idx="1">
                  <c:v>13</c:v>
                </c:pt>
                <c:pt idx="2">
                  <c:v>0</c:v>
                </c:pt>
                <c:pt idx="3">
                  <c:v>91</c:v>
                </c:pt>
                <c:pt idx="4">
                  <c:v>100</c:v>
                </c:pt>
              </c:numCache>
            </c:numRef>
          </c:val>
          <c:smooth val="0"/>
          <c:extLst>
            <c:ext xmlns:c16="http://schemas.microsoft.com/office/drawing/2014/chart" uri="{C3380CC4-5D6E-409C-BE32-E72D297353CC}">
              <c16:uniqueId val="{00000001-DF5D-8245-A455-76D266B37899}"/>
            </c:ext>
          </c:extLst>
        </c:ser>
        <c:dLbls>
          <c:showLegendKey val="0"/>
          <c:showVal val="0"/>
          <c:showCatName val="0"/>
          <c:showSerName val="0"/>
          <c:showPercent val="0"/>
          <c:showBubbleSize val="0"/>
        </c:dLbls>
        <c:smooth val="0"/>
        <c:axId val="1981660336"/>
        <c:axId val="1980446976"/>
      </c:lineChart>
      <c:catAx>
        <c:axId val="19816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46976"/>
        <c:crosses val="autoZero"/>
        <c:auto val="1"/>
        <c:lblAlgn val="ctr"/>
        <c:lblOffset val="100"/>
        <c:noMultiLvlLbl val="0"/>
      </c:catAx>
      <c:valAx>
        <c:axId val="198044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6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rand_graph(0.2,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Sheet1!$A$46</c:f>
              <c:strCache>
                <c:ptCount val="1"/>
                <c:pt idx="0">
                  <c:v>Num CSP Var. Assigned</c:v>
                </c:pt>
              </c:strCache>
            </c:strRef>
          </c:tx>
          <c:spPr>
            <a:ln w="28575" cap="rnd">
              <a:solidFill>
                <a:schemeClr val="accent1"/>
              </a:solidFill>
              <a:round/>
            </a:ln>
            <a:effectLst/>
          </c:spPr>
          <c:marker>
            <c:symbol val="none"/>
          </c:marker>
          <c:val>
            <c:numRef>
              <c:f>Sheet1!$B$46:$F$46</c:f>
              <c:numCache>
                <c:formatCode>General</c:formatCode>
                <c:ptCount val="5"/>
                <c:pt idx="0">
                  <c:v>82</c:v>
                </c:pt>
                <c:pt idx="1">
                  <c:v>47</c:v>
                </c:pt>
                <c:pt idx="2">
                  <c:v>31</c:v>
                </c:pt>
                <c:pt idx="3">
                  <c:v>77</c:v>
                </c:pt>
                <c:pt idx="4">
                  <c:v>64</c:v>
                </c:pt>
              </c:numCache>
            </c:numRef>
          </c:val>
          <c:smooth val="0"/>
          <c:extLst>
            <c:ext xmlns:c16="http://schemas.microsoft.com/office/drawing/2014/chart" uri="{C3380CC4-5D6E-409C-BE32-E72D297353CC}">
              <c16:uniqueId val="{00000000-7619-6243-A416-9518DCDB9BFE}"/>
            </c:ext>
          </c:extLst>
        </c:ser>
        <c:ser>
          <c:idx val="1"/>
          <c:order val="1"/>
          <c:tx>
            <c:strRef>
              <c:f>Sheet1!$A$47</c:f>
              <c:strCache>
                <c:ptCount val="1"/>
                <c:pt idx="0">
                  <c:v>Num CSP Var. Unassigned</c:v>
                </c:pt>
              </c:strCache>
            </c:strRef>
          </c:tx>
          <c:spPr>
            <a:ln w="28575" cap="rnd">
              <a:solidFill>
                <a:schemeClr val="accent2"/>
              </a:solidFill>
              <a:round/>
            </a:ln>
            <a:effectLst/>
          </c:spPr>
          <c:marker>
            <c:symbol val="none"/>
          </c:marker>
          <c:val>
            <c:numRef>
              <c:f>Sheet1!$B$47:$F$47</c:f>
              <c:numCache>
                <c:formatCode>General</c:formatCode>
                <c:ptCount val="5"/>
                <c:pt idx="0">
                  <c:v>46</c:v>
                </c:pt>
                <c:pt idx="1">
                  <c:v>13</c:v>
                </c:pt>
                <c:pt idx="2">
                  <c:v>0</c:v>
                </c:pt>
                <c:pt idx="3">
                  <c:v>39</c:v>
                </c:pt>
                <c:pt idx="4">
                  <c:v>24</c:v>
                </c:pt>
              </c:numCache>
            </c:numRef>
          </c:val>
          <c:smooth val="0"/>
          <c:extLst>
            <c:ext xmlns:c16="http://schemas.microsoft.com/office/drawing/2014/chart" uri="{C3380CC4-5D6E-409C-BE32-E72D297353CC}">
              <c16:uniqueId val="{00000001-7619-6243-A416-9518DCDB9BFE}"/>
            </c:ext>
          </c:extLst>
        </c:ser>
        <c:dLbls>
          <c:showLegendKey val="0"/>
          <c:showVal val="0"/>
          <c:showCatName val="0"/>
          <c:showSerName val="0"/>
          <c:showPercent val="0"/>
          <c:showBubbleSize val="0"/>
        </c:dLbls>
        <c:smooth val="0"/>
        <c:axId val="1983682352"/>
        <c:axId val="2007318480"/>
      </c:lineChart>
      <c:catAx>
        <c:axId val="198368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318480"/>
        <c:crosses val="autoZero"/>
        <c:auto val="1"/>
        <c:lblAlgn val="ctr"/>
        <c:lblOffset val="100"/>
        <c:noMultiLvlLbl val="0"/>
      </c:catAx>
      <c:valAx>
        <c:axId val="200731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8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48</xdr:row>
      <xdr:rowOff>181707</xdr:rowOff>
    </xdr:from>
    <xdr:to>
      <xdr:col>3</xdr:col>
      <xdr:colOff>898769</xdr:colOff>
      <xdr:row>62</xdr:row>
      <xdr:rowOff>52753</xdr:rowOff>
    </xdr:to>
    <xdr:graphicFrame macro="">
      <xdr:nvGraphicFramePr>
        <xdr:cNvPr id="15" name="Chart 14">
          <a:extLst>
            <a:ext uri="{FF2B5EF4-FFF2-40B4-BE49-F238E27FC236}">
              <a16:creationId xmlns:a16="http://schemas.microsoft.com/office/drawing/2014/main" id="{605E05BD-E700-814D-A304-39A6CCEC4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898769</xdr:colOff>
      <xdr:row>48</xdr:row>
      <xdr:rowOff>181708</xdr:rowOff>
    </xdr:from>
    <xdr:to>
      <xdr:col>8</xdr:col>
      <xdr:colOff>322385</xdr:colOff>
      <xdr:row>62</xdr:row>
      <xdr:rowOff>52754</xdr:rowOff>
    </xdr:to>
    <xdr:graphicFrame macro="">
      <xdr:nvGraphicFramePr>
        <xdr:cNvPr id="17" name="Chart 16">
          <a:extLst>
            <a:ext uri="{FF2B5EF4-FFF2-40B4-BE49-F238E27FC236}">
              <a16:creationId xmlns:a16="http://schemas.microsoft.com/office/drawing/2014/main" id="{C4296A14-961F-E145-91A6-97CCA1487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332154</xdr:colOff>
      <xdr:row>48</xdr:row>
      <xdr:rowOff>181708</xdr:rowOff>
    </xdr:from>
    <xdr:to>
      <xdr:col>13</xdr:col>
      <xdr:colOff>361461</xdr:colOff>
      <xdr:row>62</xdr:row>
      <xdr:rowOff>52754</xdr:rowOff>
    </xdr:to>
    <xdr:graphicFrame macro="">
      <xdr:nvGraphicFramePr>
        <xdr:cNvPr id="18" name="Chart 17">
          <a:extLst>
            <a:ext uri="{FF2B5EF4-FFF2-40B4-BE49-F238E27FC236}">
              <a16:creationId xmlns:a16="http://schemas.microsoft.com/office/drawing/2014/main" id="{6093B26B-7422-9C47-A4E0-EC2DF4B92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62</xdr:row>
      <xdr:rowOff>44939</xdr:rowOff>
    </xdr:from>
    <xdr:to>
      <xdr:col>3</xdr:col>
      <xdr:colOff>898769</xdr:colOff>
      <xdr:row>75</xdr:row>
      <xdr:rowOff>121139</xdr:rowOff>
    </xdr:to>
    <xdr:graphicFrame macro="">
      <xdr:nvGraphicFramePr>
        <xdr:cNvPr id="19" name="Chart 18">
          <a:extLst>
            <a:ext uri="{FF2B5EF4-FFF2-40B4-BE49-F238E27FC236}">
              <a16:creationId xmlns:a16="http://schemas.microsoft.com/office/drawing/2014/main" id="{AC4A667B-038A-9140-8F64-ADD128312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908538</xdr:colOff>
      <xdr:row>62</xdr:row>
      <xdr:rowOff>25399</xdr:rowOff>
    </xdr:from>
    <xdr:to>
      <xdr:col>8</xdr:col>
      <xdr:colOff>332154</xdr:colOff>
      <xdr:row>75</xdr:row>
      <xdr:rowOff>101599</xdr:rowOff>
    </xdr:to>
    <xdr:graphicFrame macro="">
      <xdr:nvGraphicFramePr>
        <xdr:cNvPr id="20" name="Chart 19">
          <a:extLst>
            <a:ext uri="{FF2B5EF4-FFF2-40B4-BE49-F238E27FC236}">
              <a16:creationId xmlns:a16="http://schemas.microsoft.com/office/drawing/2014/main" id="{B4D0B1E6-D44B-B641-A242-8412ACE2E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A1D8-37C5-FA4D-BDD1-DACA3CAE6D4E}">
  <dimension ref="A1:M80"/>
  <sheetViews>
    <sheetView tabSelected="1" zoomScaleNormal="100" workbookViewId="0">
      <selection activeCell="K14" sqref="K14"/>
    </sheetView>
  </sheetViews>
  <sheetFormatPr baseColWidth="10" defaultRowHeight="16" x14ac:dyDescent="0.2"/>
  <cols>
    <col min="1" max="1" width="23.83203125" style="1" bestFit="1" customWidth="1"/>
    <col min="2" max="6" width="12.1640625" style="1" bestFit="1" customWidth="1"/>
    <col min="7" max="7" width="8.1640625" style="1" customWidth="1"/>
    <col min="8" max="8" width="22.83203125" style="1" bestFit="1" customWidth="1"/>
    <col min="9" max="12" width="12.1640625" style="1" bestFit="1" customWidth="1"/>
    <col min="13" max="16384" width="10.83203125" style="1"/>
  </cols>
  <sheetData>
    <row r="1" spans="1:12" ht="45" customHeight="1" x14ac:dyDescent="0.2">
      <c r="A1" s="7" t="s">
        <v>5</v>
      </c>
      <c r="B1" s="7"/>
      <c r="C1" s="7"/>
      <c r="D1" s="7"/>
      <c r="E1" s="7"/>
      <c r="F1" s="7"/>
      <c r="G1" s="7"/>
      <c r="H1" s="7"/>
      <c r="I1" s="7"/>
      <c r="J1" s="7"/>
      <c r="K1" s="7"/>
      <c r="L1" s="7"/>
    </row>
    <row r="2" spans="1:12" ht="19" x14ac:dyDescent="0.25">
      <c r="A2" s="8" t="s">
        <v>0</v>
      </c>
      <c r="B2" s="8"/>
      <c r="C2" s="8"/>
      <c r="D2" s="8"/>
      <c r="E2" s="8"/>
      <c r="F2" s="8"/>
      <c r="G2" s="8"/>
      <c r="H2" s="8"/>
      <c r="I2" s="8"/>
      <c r="J2" s="8"/>
      <c r="K2" s="8"/>
      <c r="L2" s="8"/>
    </row>
    <row r="3" spans="1:12" ht="17" thickBot="1" x14ac:dyDescent="0.25">
      <c r="A3" s="3" t="s">
        <v>1</v>
      </c>
      <c r="B3" s="4">
        <v>1</v>
      </c>
      <c r="C3" s="4">
        <v>2</v>
      </c>
      <c r="D3" s="4">
        <v>3</v>
      </c>
      <c r="E3" s="4">
        <v>4</v>
      </c>
      <c r="F3" s="4">
        <v>5</v>
      </c>
      <c r="H3" s="6"/>
      <c r="I3" s="4" t="s">
        <v>6</v>
      </c>
      <c r="J3" s="4" t="s">
        <v>7</v>
      </c>
      <c r="K3" s="4" t="s">
        <v>8</v>
      </c>
      <c r="L3" s="4" t="s">
        <v>9</v>
      </c>
    </row>
    <row r="4" spans="1:12" x14ac:dyDescent="0.2">
      <c r="A4" s="5" t="s">
        <v>10</v>
      </c>
      <c r="B4" s="1">
        <v>3</v>
      </c>
      <c r="C4" s="1">
        <v>3</v>
      </c>
      <c r="D4" s="1">
        <v>3</v>
      </c>
      <c r="E4" s="1">
        <v>3</v>
      </c>
      <c r="F4" s="1">
        <v>3</v>
      </c>
      <c r="H4" s="5" t="s">
        <v>10</v>
      </c>
      <c r="I4" s="1">
        <f>MIN(B4:F4)</f>
        <v>3</v>
      </c>
      <c r="J4" s="1">
        <f>MAX(B4:F4)</f>
        <v>3</v>
      </c>
      <c r="K4" s="1">
        <f>AVERAGE(B4:F4)</f>
        <v>3</v>
      </c>
      <c r="L4" s="1">
        <f>MEDIAN(B4:F4)</f>
        <v>3</v>
      </c>
    </row>
    <row r="5" spans="1:12" x14ac:dyDescent="0.2">
      <c r="A5" s="5" t="s">
        <v>2</v>
      </c>
      <c r="B5" s="1">
        <v>2.6590824127197201E-3</v>
      </c>
      <c r="C5" s="1">
        <v>2.1810531616210898E-3</v>
      </c>
      <c r="D5" s="1">
        <v>2.54416465759277E-3</v>
      </c>
      <c r="E5" s="1">
        <v>2.4621486663818299E-3</v>
      </c>
      <c r="F5" s="1">
        <v>2.6261806488037101E-3</v>
      </c>
      <c r="H5" s="5" t="s">
        <v>2</v>
      </c>
      <c r="I5" s="1">
        <f t="shared" ref="I5:I8" si="0">MIN(B5:F5)</f>
        <v>2.1810531616210898E-3</v>
      </c>
      <c r="J5" s="1">
        <f t="shared" ref="J5:J8" si="1">MAX(B5:F5)</f>
        <v>2.6590824127197201E-3</v>
      </c>
      <c r="K5" s="1">
        <f t="shared" ref="K5:K8" si="2">AVERAGE(B5:F5)</f>
        <v>2.494525909423824E-3</v>
      </c>
      <c r="L5" s="1">
        <f t="shared" ref="L5:L8" si="3">MEDIAN(B5:F5)</f>
        <v>2.54416465759277E-3</v>
      </c>
    </row>
    <row r="6" spans="1:12" x14ac:dyDescent="0.2">
      <c r="A6" s="5" t="s">
        <v>4</v>
      </c>
      <c r="B6" s="1">
        <v>31</v>
      </c>
      <c r="C6" s="1">
        <v>31</v>
      </c>
      <c r="D6" s="1">
        <v>31</v>
      </c>
      <c r="E6" s="1">
        <v>31</v>
      </c>
      <c r="F6" s="1">
        <v>31</v>
      </c>
      <c r="H6" s="5" t="s">
        <v>4</v>
      </c>
      <c r="I6" s="1">
        <f t="shared" si="0"/>
        <v>31</v>
      </c>
      <c r="J6" s="1">
        <f t="shared" si="1"/>
        <v>31</v>
      </c>
      <c r="K6" s="1">
        <f t="shared" si="2"/>
        <v>31</v>
      </c>
      <c r="L6" s="1">
        <f t="shared" si="3"/>
        <v>31</v>
      </c>
    </row>
    <row r="7" spans="1:12" x14ac:dyDescent="0.2">
      <c r="A7" s="5" t="s">
        <v>3</v>
      </c>
      <c r="B7" s="1">
        <v>0</v>
      </c>
      <c r="C7" s="1">
        <v>0</v>
      </c>
      <c r="D7" s="1">
        <v>0</v>
      </c>
      <c r="E7" s="1">
        <v>0</v>
      </c>
      <c r="F7" s="1">
        <v>0</v>
      </c>
      <c r="H7" s="5" t="s">
        <v>3</v>
      </c>
      <c r="I7" s="1">
        <f t="shared" si="0"/>
        <v>0</v>
      </c>
      <c r="J7" s="1">
        <f t="shared" si="1"/>
        <v>0</v>
      </c>
      <c r="K7" s="1">
        <f t="shared" si="2"/>
        <v>0</v>
      </c>
      <c r="L7" s="1">
        <f t="shared" si="3"/>
        <v>0</v>
      </c>
    </row>
    <row r="8" spans="1:12" x14ac:dyDescent="0.2">
      <c r="A8" s="2" t="s">
        <v>11</v>
      </c>
      <c r="B8" s="1">
        <v>45</v>
      </c>
      <c r="C8" s="1">
        <v>45</v>
      </c>
      <c r="D8" s="1">
        <v>45</v>
      </c>
      <c r="E8" s="1">
        <v>45</v>
      </c>
      <c r="F8" s="1">
        <v>45</v>
      </c>
      <c r="H8" s="2" t="s">
        <v>11</v>
      </c>
      <c r="I8" s="1">
        <f t="shared" si="0"/>
        <v>45</v>
      </c>
      <c r="J8" s="1">
        <f t="shared" si="1"/>
        <v>45</v>
      </c>
      <c r="K8" s="1">
        <f t="shared" si="2"/>
        <v>45</v>
      </c>
      <c r="L8" s="1">
        <f t="shared" si="3"/>
        <v>45</v>
      </c>
    </row>
    <row r="9" spans="1:12" s="9" customFormat="1" x14ac:dyDescent="0.2"/>
    <row r="10" spans="1:12" ht="19" x14ac:dyDescent="0.25">
      <c r="A10" s="8" t="s">
        <v>12</v>
      </c>
      <c r="B10" s="8"/>
      <c r="C10" s="8"/>
      <c r="D10" s="8"/>
      <c r="E10" s="8"/>
      <c r="F10" s="8"/>
      <c r="G10" s="8"/>
      <c r="H10" s="8"/>
      <c r="I10" s="8"/>
      <c r="J10" s="8"/>
      <c r="K10" s="8"/>
      <c r="L10" s="8"/>
    </row>
    <row r="11" spans="1:12" ht="17" thickBot="1" x14ac:dyDescent="0.25">
      <c r="A11" s="3" t="s">
        <v>1</v>
      </c>
      <c r="B11" s="4">
        <v>1</v>
      </c>
      <c r="C11" s="4">
        <v>2</v>
      </c>
      <c r="D11" s="4">
        <v>3</v>
      </c>
      <c r="E11" s="4">
        <v>4</v>
      </c>
      <c r="F11" s="4">
        <v>5</v>
      </c>
      <c r="H11" s="6"/>
      <c r="I11" s="4" t="s">
        <v>6</v>
      </c>
      <c r="J11" s="4" t="s">
        <v>7</v>
      </c>
      <c r="K11" s="4" t="s">
        <v>8</v>
      </c>
      <c r="L11" s="4" t="s">
        <v>9</v>
      </c>
    </row>
    <row r="12" spans="1:12" x14ac:dyDescent="0.2">
      <c r="A12" s="5" t="s">
        <v>10</v>
      </c>
      <c r="B12" s="1">
        <v>4</v>
      </c>
      <c r="C12" s="1">
        <v>4</v>
      </c>
      <c r="D12" s="1">
        <v>4</v>
      </c>
      <c r="E12" s="1">
        <v>4</v>
      </c>
      <c r="F12" s="1">
        <v>4</v>
      </c>
      <c r="H12" s="5" t="s">
        <v>10</v>
      </c>
      <c r="I12" s="1">
        <f>MIN(B12:F12)</f>
        <v>4</v>
      </c>
      <c r="J12" s="1">
        <f>MAX(B12:F12)</f>
        <v>4</v>
      </c>
      <c r="K12" s="1">
        <f>AVERAGE(B12:F12)</f>
        <v>4</v>
      </c>
      <c r="L12" s="1">
        <f>MEDIAN(B12:F12)</f>
        <v>4</v>
      </c>
    </row>
    <row r="13" spans="1:12" x14ac:dyDescent="0.2">
      <c r="A13" s="5" t="s">
        <v>2</v>
      </c>
      <c r="B13" s="1">
        <v>1.40347480773925E-2</v>
      </c>
      <c r="C13" s="1">
        <v>8.6412429809570295E-3</v>
      </c>
      <c r="D13" s="1">
        <v>7.7178478240966797E-3</v>
      </c>
      <c r="E13" s="1">
        <v>7.7617168426513602E-3</v>
      </c>
      <c r="F13" s="1">
        <v>8.5430660247802701E-3</v>
      </c>
      <c r="H13" s="5" t="s">
        <v>2</v>
      </c>
      <c r="I13" s="1">
        <f t="shared" ref="I13:I16" si="4">MIN(B13:F13)</f>
        <v>7.7178478240966797E-3</v>
      </c>
      <c r="J13" s="1">
        <f t="shared" ref="J13:J16" si="5">MAX(B13:F13)</f>
        <v>1.40347480773925E-2</v>
      </c>
      <c r="K13" s="1">
        <f t="shared" ref="K13:K16" si="6">AVERAGE(B13:F13)</f>
        <v>9.3397243499755683E-3</v>
      </c>
      <c r="L13" s="1">
        <f t="shared" ref="L13:L16" si="7">MEDIAN(B13:F13)</f>
        <v>8.5430660247802701E-3</v>
      </c>
    </row>
    <row r="14" spans="1:12" x14ac:dyDescent="0.2">
      <c r="A14" s="5" t="s">
        <v>4</v>
      </c>
      <c r="B14" s="1">
        <v>65</v>
      </c>
      <c r="C14" s="1">
        <v>125</v>
      </c>
      <c r="D14" s="1">
        <v>59</v>
      </c>
      <c r="E14" s="1">
        <v>64</v>
      </c>
      <c r="F14" s="1">
        <v>63</v>
      </c>
      <c r="H14" s="5" t="s">
        <v>4</v>
      </c>
      <c r="I14" s="1">
        <f t="shared" si="4"/>
        <v>59</v>
      </c>
      <c r="J14" s="1">
        <f t="shared" si="5"/>
        <v>125</v>
      </c>
      <c r="K14" s="1">
        <f t="shared" si="6"/>
        <v>75.2</v>
      </c>
      <c r="L14" s="1">
        <f t="shared" si="7"/>
        <v>64</v>
      </c>
    </row>
    <row r="15" spans="1:12" x14ac:dyDescent="0.2">
      <c r="A15" s="5" t="s">
        <v>3</v>
      </c>
      <c r="B15" s="1">
        <v>31</v>
      </c>
      <c r="C15" s="1">
        <v>82</v>
      </c>
      <c r="D15" s="1">
        <v>24</v>
      </c>
      <c r="E15" s="1">
        <v>31</v>
      </c>
      <c r="F15" s="1">
        <v>26</v>
      </c>
      <c r="H15" s="5" t="s">
        <v>3</v>
      </c>
      <c r="I15" s="1">
        <f t="shared" si="4"/>
        <v>24</v>
      </c>
      <c r="J15" s="1">
        <f t="shared" si="5"/>
        <v>82</v>
      </c>
      <c r="K15" s="1">
        <f t="shared" si="6"/>
        <v>38.799999999999997</v>
      </c>
      <c r="L15" s="1">
        <f t="shared" si="7"/>
        <v>31</v>
      </c>
    </row>
    <row r="16" spans="1:12" x14ac:dyDescent="0.2">
      <c r="A16" s="2" t="s">
        <v>11</v>
      </c>
      <c r="B16" s="1">
        <v>105</v>
      </c>
      <c r="C16" s="1">
        <v>105</v>
      </c>
      <c r="D16" s="1">
        <v>105</v>
      </c>
      <c r="E16" s="1">
        <v>105</v>
      </c>
      <c r="F16" s="1">
        <v>105</v>
      </c>
      <c r="H16" s="2" t="s">
        <v>11</v>
      </c>
      <c r="I16" s="1">
        <f t="shared" si="4"/>
        <v>105</v>
      </c>
      <c r="J16" s="1">
        <f t="shared" si="5"/>
        <v>105</v>
      </c>
      <c r="K16" s="1">
        <f t="shared" si="6"/>
        <v>105</v>
      </c>
      <c r="L16" s="1">
        <f t="shared" si="7"/>
        <v>105</v>
      </c>
    </row>
    <row r="17" spans="1:12" s="9" customFormat="1" x14ac:dyDescent="0.2"/>
    <row r="18" spans="1:12" ht="19" x14ac:dyDescent="0.25">
      <c r="A18" s="8" t="s">
        <v>13</v>
      </c>
      <c r="B18" s="8"/>
      <c r="C18" s="8"/>
      <c r="D18" s="8"/>
      <c r="E18" s="8"/>
      <c r="F18" s="8"/>
      <c r="G18" s="8"/>
      <c r="H18" s="8"/>
      <c r="I18" s="8"/>
      <c r="J18" s="8"/>
      <c r="K18" s="8"/>
      <c r="L18" s="8"/>
    </row>
    <row r="19" spans="1:12" ht="17" thickBot="1" x14ac:dyDescent="0.25">
      <c r="A19" s="3" t="s">
        <v>1</v>
      </c>
      <c r="B19" s="4">
        <v>1</v>
      </c>
      <c r="C19" s="4">
        <v>2</v>
      </c>
      <c r="D19" s="4">
        <v>3</v>
      </c>
      <c r="E19" s="4">
        <v>4</v>
      </c>
      <c r="F19" s="4">
        <v>5</v>
      </c>
      <c r="H19" s="6"/>
      <c r="I19" s="4" t="s">
        <v>6</v>
      </c>
      <c r="J19" s="4" t="s">
        <v>7</v>
      </c>
      <c r="K19" s="4" t="s">
        <v>8</v>
      </c>
      <c r="L19" s="4" t="s">
        <v>9</v>
      </c>
    </row>
    <row r="20" spans="1:12" x14ac:dyDescent="0.2">
      <c r="A20" s="5" t="s">
        <v>10</v>
      </c>
      <c r="B20" s="1">
        <v>3</v>
      </c>
      <c r="C20" s="1">
        <v>5</v>
      </c>
      <c r="D20" s="1">
        <v>5</v>
      </c>
      <c r="E20" s="1">
        <v>5</v>
      </c>
      <c r="F20" s="1">
        <v>5</v>
      </c>
      <c r="H20" s="5" t="s">
        <v>10</v>
      </c>
      <c r="I20" s="1">
        <f>MIN(B20:F20)</f>
        <v>3</v>
      </c>
      <c r="J20" s="1">
        <f>MAX(B20:F20)</f>
        <v>5</v>
      </c>
      <c r="K20" s="1">
        <f>AVERAGE(B20:F20)</f>
        <v>4.5999999999999996</v>
      </c>
      <c r="L20" s="1">
        <f>MEDIAN(B20:F20)</f>
        <v>5</v>
      </c>
    </row>
    <row r="21" spans="1:12" x14ac:dyDescent="0.2">
      <c r="A21" s="5" t="s">
        <v>2</v>
      </c>
      <c r="B21" s="1">
        <v>4.4812917709350503E-2</v>
      </c>
      <c r="C21" s="1">
        <v>4.7550916671752902E-2</v>
      </c>
      <c r="D21" s="1">
        <v>7.2985887527465806E-2</v>
      </c>
      <c r="E21" s="1">
        <v>9.9214076995849595E-2</v>
      </c>
      <c r="F21" s="1">
        <v>3.0328989028930602E-2</v>
      </c>
      <c r="H21" s="5" t="s">
        <v>2</v>
      </c>
      <c r="I21" s="1">
        <f t="shared" ref="I21:I24" si="8">MIN(B21:F21)</f>
        <v>3.0328989028930602E-2</v>
      </c>
      <c r="J21" s="1">
        <f t="shared" ref="J21:J24" si="9">MAX(B21:F21)</f>
        <v>9.9214076995849595E-2</v>
      </c>
      <c r="K21" s="1">
        <f t="shared" ref="K21:K24" si="10">AVERAGE(B21:F21)</f>
        <v>5.8978557586669887E-2</v>
      </c>
      <c r="L21" s="1">
        <f t="shared" ref="L21:L24" si="11">MEDIAN(B21:F21)</f>
        <v>4.7550916671752902E-2</v>
      </c>
    </row>
    <row r="22" spans="1:12" x14ac:dyDescent="0.2">
      <c r="A22" s="5" t="s">
        <v>4</v>
      </c>
      <c r="B22" s="1">
        <v>31</v>
      </c>
      <c r="C22" s="1">
        <v>48</v>
      </c>
      <c r="D22" s="1">
        <v>31</v>
      </c>
      <c r="E22" s="1">
        <v>38</v>
      </c>
      <c r="F22" s="1">
        <v>133</v>
      </c>
      <c r="H22" s="5" t="s">
        <v>4</v>
      </c>
      <c r="I22" s="1">
        <f t="shared" si="8"/>
        <v>31</v>
      </c>
      <c r="J22" s="1">
        <f t="shared" si="9"/>
        <v>133</v>
      </c>
      <c r="K22" s="1">
        <f t="shared" si="10"/>
        <v>56.2</v>
      </c>
      <c r="L22" s="1">
        <f t="shared" si="11"/>
        <v>38</v>
      </c>
    </row>
    <row r="23" spans="1:12" x14ac:dyDescent="0.2">
      <c r="A23" s="5" t="s">
        <v>3</v>
      </c>
      <c r="B23" s="1">
        <v>0</v>
      </c>
      <c r="C23" s="1">
        <v>15</v>
      </c>
      <c r="D23" s="1">
        <v>0</v>
      </c>
      <c r="E23" s="1">
        <v>6</v>
      </c>
      <c r="F23" s="1">
        <v>89</v>
      </c>
      <c r="H23" s="5" t="s">
        <v>3</v>
      </c>
      <c r="I23" s="1">
        <f t="shared" si="8"/>
        <v>0</v>
      </c>
      <c r="J23" s="1">
        <f t="shared" si="9"/>
        <v>89</v>
      </c>
      <c r="K23" s="1">
        <f t="shared" si="10"/>
        <v>22</v>
      </c>
      <c r="L23" s="1">
        <f t="shared" si="11"/>
        <v>6</v>
      </c>
    </row>
    <row r="24" spans="1:12" x14ac:dyDescent="0.2">
      <c r="A24" s="2" t="s">
        <v>11</v>
      </c>
      <c r="B24" s="1">
        <v>142</v>
      </c>
      <c r="C24" s="1">
        <v>142</v>
      </c>
      <c r="D24" s="1">
        <v>142</v>
      </c>
      <c r="E24" s="1">
        <v>142</v>
      </c>
      <c r="F24" s="1">
        <v>142</v>
      </c>
      <c r="H24" s="2" t="s">
        <v>11</v>
      </c>
      <c r="I24" s="1">
        <f t="shared" si="8"/>
        <v>142</v>
      </c>
      <c r="J24" s="1">
        <f t="shared" si="9"/>
        <v>142</v>
      </c>
      <c r="K24" s="1">
        <f t="shared" si="10"/>
        <v>142</v>
      </c>
      <c r="L24" s="1">
        <f t="shared" si="11"/>
        <v>142</v>
      </c>
    </row>
    <row r="25" spans="1:12" s="9" customFormat="1" x14ac:dyDescent="0.2"/>
    <row r="26" spans="1:12" ht="19" x14ac:dyDescent="0.25">
      <c r="A26" s="8" t="s">
        <v>14</v>
      </c>
      <c r="B26" s="8"/>
      <c r="C26" s="8"/>
      <c r="D26" s="8"/>
      <c r="E26" s="8"/>
      <c r="F26" s="8"/>
      <c r="G26" s="8"/>
      <c r="H26" s="8"/>
      <c r="I26" s="8"/>
      <c r="J26" s="8"/>
      <c r="K26" s="8"/>
      <c r="L26" s="8"/>
    </row>
    <row r="27" spans="1:12" ht="17" thickBot="1" x14ac:dyDescent="0.25">
      <c r="A27" s="3" t="s">
        <v>1</v>
      </c>
      <c r="B27" s="4">
        <v>1</v>
      </c>
      <c r="C27" s="4">
        <v>2</v>
      </c>
      <c r="D27" s="4">
        <v>3</v>
      </c>
      <c r="E27" s="4">
        <v>4</v>
      </c>
      <c r="F27" s="4">
        <v>5</v>
      </c>
      <c r="H27" s="6"/>
      <c r="I27" s="4" t="s">
        <v>6</v>
      </c>
      <c r="J27" s="4" t="s">
        <v>7</v>
      </c>
      <c r="K27" s="4" t="s">
        <v>8</v>
      </c>
      <c r="L27" s="4" t="s">
        <v>9</v>
      </c>
    </row>
    <row r="28" spans="1:12" x14ac:dyDescent="0.2">
      <c r="A28" s="5" t="s">
        <v>10</v>
      </c>
      <c r="B28" s="1">
        <v>6</v>
      </c>
      <c r="C28" s="1">
        <v>6</v>
      </c>
      <c r="D28" s="1">
        <v>6</v>
      </c>
      <c r="E28" s="1">
        <v>6</v>
      </c>
      <c r="F28" s="1">
        <v>7</v>
      </c>
      <c r="H28" s="5" t="s">
        <v>10</v>
      </c>
      <c r="I28" s="1">
        <f>MIN(B28:F28)</f>
        <v>6</v>
      </c>
      <c r="J28" s="1">
        <f>MAX(B28:F28)</f>
        <v>7</v>
      </c>
      <c r="K28" s="1">
        <f>AVERAGE(B28:F28)</f>
        <v>6.2</v>
      </c>
      <c r="L28" s="1">
        <f>MEDIAN(B28:F28)</f>
        <v>6</v>
      </c>
    </row>
    <row r="29" spans="1:12" x14ac:dyDescent="0.2">
      <c r="A29" s="5" t="s">
        <v>2</v>
      </c>
      <c r="B29" s="1">
        <v>0.69834780693054199</v>
      </c>
      <c r="C29" s="1">
        <v>0.59172010421752896</v>
      </c>
      <c r="D29" s="1">
        <v>0.221860647201538</v>
      </c>
      <c r="E29" s="1">
        <v>0.32959485054016102</v>
      </c>
      <c r="F29" s="1">
        <v>48.915857076644897</v>
      </c>
      <c r="H29" s="5" t="s">
        <v>2</v>
      </c>
      <c r="I29" s="1">
        <f t="shared" ref="I29:I32" si="12">MIN(B29:F29)</f>
        <v>0.221860647201538</v>
      </c>
      <c r="J29" s="1">
        <f t="shared" ref="J29:J32" si="13">MAX(B29:F29)</f>
        <v>48.915857076644897</v>
      </c>
      <c r="K29" s="1">
        <f t="shared" ref="K29:K32" si="14">AVERAGE(B29:F29)</f>
        <v>10.151476097106933</v>
      </c>
      <c r="L29" s="1">
        <f t="shared" ref="L29:L32" si="15">MEDIAN(B29:F29)</f>
        <v>0.59172010421752896</v>
      </c>
    </row>
    <row r="30" spans="1:12" x14ac:dyDescent="0.2">
      <c r="A30" s="5" t="s">
        <v>4</v>
      </c>
      <c r="B30" s="1">
        <v>326</v>
      </c>
      <c r="C30" s="1">
        <v>40</v>
      </c>
      <c r="D30" s="1">
        <v>74</v>
      </c>
      <c r="E30" s="1">
        <v>56</v>
      </c>
      <c r="F30" s="1">
        <v>103</v>
      </c>
      <c r="H30" s="5" t="s">
        <v>4</v>
      </c>
      <c r="I30" s="1">
        <f t="shared" si="12"/>
        <v>40</v>
      </c>
      <c r="J30" s="1">
        <f t="shared" si="13"/>
        <v>326</v>
      </c>
      <c r="K30" s="1">
        <f t="shared" si="14"/>
        <v>119.8</v>
      </c>
      <c r="L30" s="1">
        <f t="shared" si="15"/>
        <v>74</v>
      </c>
    </row>
    <row r="31" spans="1:12" x14ac:dyDescent="0.2">
      <c r="A31" s="5" t="s">
        <v>3</v>
      </c>
      <c r="B31" s="1">
        <v>251</v>
      </c>
      <c r="C31" s="1">
        <v>8</v>
      </c>
      <c r="D31" s="1">
        <v>39</v>
      </c>
      <c r="E31" s="1">
        <v>19</v>
      </c>
      <c r="F31" s="1">
        <v>53</v>
      </c>
      <c r="H31" s="5" t="s">
        <v>3</v>
      </c>
      <c r="I31" s="1">
        <f t="shared" si="12"/>
        <v>8</v>
      </c>
      <c r="J31" s="1">
        <f t="shared" si="13"/>
        <v>251</v>
      </c>
      <c r="K31" s="1">
        <f t="shared" si="14"/>
        <v>74</v>
      </c>
      <c r="L31" s="1">
        <f t="shared" si="15"/>
        <v>39</v>
      </c>
    </row>
    <row r="32" spans="1:12" x14ac:dyDescent="0.2">
      <c r="A32" s="2" t="s">
        <v>11</v>
      </c>
      <c r="B32" s="1">
        <v>177</v>
      </c>
      <c r="C32" s="1">
        <v>177</v>
      </c>
      <c r="D32" s="1">
        <v>177</v>
      </c>
      <c r="E32" s="1">
        <v>177</v>
      </c>
      <c r="F32" s="1">
        <v>177</v>
      </c>
      <c r="H32" s="2" t="s">
        <v>11</v>
      </c>
      <c r="I32" s="1">
        <f t="shared" si="12"/>
        <v>177</v>
      </c>
      <c r="J32" s="1">
        <f t="shared" si="13"/>
        <v>177</v>
      </c>
      <c r="K32" s="1">
        <f t="shared" si="14"/>
        <v>177</v>
      </c>
      <c r="L32" s="1">
        <f t="shared" si="15"/>
        <v>177</v>
      </c>
    </row>
    <row r="33" spans="1:12" s="9" customFormat="1" x14ac:dyDescent="0.2"/>
    <row r="34" spans="1:12" ht="19" x14ac:dyDescent="0.25">
      <c r="A34" s="8" t="s">
        <v>15</v>
      </c>
      <c r="B34" s="8"/>
      <c r="C34" s="8"/>
      <c r="D34" s="8"/>
      <c r="E34" s="8"/>
      <c r="F34" s="8"/>
      <c r="G34" s="8"/>
      <c r="H34" s="8"/>
      <c r="I34" s="8"/>
      <c r="J34" s="8"/>
      <c r="K34" s="8"/>
      <c r="L34" s="8"/>
    </row>
    <row r="35" spans="1:12" ht="17" thickBot="1" x14ac:dyDescent="0.25">
      <c r="A35" s="3" t="s">
        <v>1</v>
      </c>
      <c r="B35" s="4">
        <v>1</v>
      </c>
      <c r="C35" s="4">
        <v>2</v>
      </c>
      <c r="D35" s="4">
        <v>3</v>
      </c>
      <c r="E35" s="4">
        <v>4</v>
      </c>
      <c r="F35" s="4">
        <v>5</v>
      </c>
      <c r="H35" s="6"/>
      <c r="I35" s="4" t="s">
        <v>6</v>
      </c>
      <c r="J35" s="4" t="s">
        <v>7</v>
      </c>
      <c r="K35" s="4" t="s">
        <v>8</v>
      </c>
      <c r="L35" s="4" t="s">
        <v>9</v>
      </c>
    </row>
    <row r="36" spans="1:12" x14ac:dyDescent="0.2">
      <c r="A36" s="5" t="s">
        <v>10</v>
      </c>
      <c r="B36" s="1">
        <v>7</v>
      </c>
      <c r="C36" s="1">
        <v>7</v>
      </c>
      <c r="D36" s="1">
        <v>7</v>
      </c>
      <c r="E36" s="1">
        <v>7</v>
      </c>
      <c r="F36" s="1">
        <v>7</v>
      </c>
      <c r="H36" s="5" t="s">
        <v>10</v>
      </c>
      <c r="I36" s="1">
        <f>MIN(B36:F36)</f>
        <v>7</v>
      </c>
      <c r="J36" s="1">
        <f>MAX(B36:F36)</f>
        <v>7</v>
      </c>
      <c r="K36" s="1">
        <f>AVERAGE(B36:F36)</f>
        <v>7</v>
      </c>
      <c r="L36" s="1">
        <f>MEDIAN(B36:F36)</f>
        <v>7</v>
      </c>
    </row>
    <row r="37" spans="1:12" x14ac:dyDescent="0.2">
      <c r="A37" s="5" t="s">
        <v>2</v>
      </c>
      <c r="B37" s="1">
        <v>2.79898905754089</v>
      </c>
      <c r="C37" s="1">
        <v>5.1068229675292898</v>
      </c>
      <c r="D37" s="1">
        <v>4.3113291263580296</v>
      </c>
      <c r="E37" s="1">
        <v>3.2729210853576598</v>
      </c>
      <c r="F37" s="1">
        <v>3.0702691078186</v>
      </c>
      <c r="H37" s="5" t="s">
        <v>2</v>
      </c>
      <c r="I37" s="1">
        <f t="shared" ref="I37:I40" si="16">MIN(B37:F37)</f>
        <v>2.79898905754089</v>
      </c>
      <c r="J37" s="1">
        <f t="shared" ref="J37:J40" si="17">MAX(B37:F37)</f>
        <v>5.1068229675292898</v>
      </c>
      <c r="K37" s="1">
        <f t="shared" ref="K37:K40" si="18">AVERAGE(B37:F37)</f>
        <v>3.7120662689208936</v>
      </c>
      <c r="L37" s="1">
        <f t="shared" ref="L37:L40" si="19">MEDIAN(B37:F37)</f>
        <v>3.2729210853576598</v>
      </c>
    </row>
    <row r="38" spans="1:12" x14ac:dyDescent="0.2">
      <c r="A38" s="5" t="s">
        <v>4</v>
      </c>
      <c r="B38" s="1">
        <v>31</v>
      </c>
      <c r="C38" s="1">
        <v>48</v>
      </c>
      <c r="D38" s="1">
        <v>31</v>
      </c>
      <c r="E38" s="1">
        <v>130</v>
      </c>
      <c r="F38" s="1">
        <v>148</v>
      </c>
      <c r="H38" s="5" t="s">
        <v>4</v>
      </c>
      <c r="I38" s="1">
        <f t="shared" si="16"/>
        <v>31</v>
      </c>
      <c r="J38" s="1">
        <f t="shared" si="17"/>
        <v>148</v>
      </c>
      <c r="K38" s="1">
        <f t="shared" si="18"/>
        <v>77.599999999999994</v>
      </c>
      <c r="L38" s="1">
        <f t="shared" si="19"/>
        <v>48</v>
      </c>
    </row>
    <row r="39" spans="1:12" x14ac:dyDescent="0.2">
      <c r="A39" s="5" t="s">
        <v>3</v>
      </c>
      <c r="B39" s="1">
        <v>0</v>
      </c>
      <c r="C39" s="1">
        <v>13</v>
      </c>
      <c r="D39" s="1">
        <v>0</v>
      </c>
      <c r="E39" s="1">
        <v>91</v>
      </c>
      <c r="F39" s="1">
        <v>100</v>
      </c>
      <c r="H39" s="5" t="s">
        <v>3</v>
      </c>
      <c r="I39" s="1">
        <f t="shared" si="16"/>
        <v>0</v>
      </c>
      <c r="J39" s="1">
        <f t="shared" si="17"/>
        <v>100</v>
      </c>
      <c r="K39" s="1">
        <f t="shared" si="18"/>
        <v>40.799999999999997</v>
      </c>
      <c r="L39" s="1">
        <f t="shared" si="19"/>
        <v>13</v>
      </c>
    </row>
    <row r="40" spans="1:12" x14ac:dyDescent="0.2">
      <c r="A40" s="2" t="s">
        <v>11</v>
      </c>
      <c r="B40" s="1">
        <v>229</v>
      </c>
      <c r="C40" s="1">
        <v>229</v>
      </c>
      <c r="D40" s="1">
        <v>229</v>
      </c>
      <c r="E40" s="1">
        <v>229</v>
      </c>
      <c r="F40" s="10">
        <v>229</v>
      </c>
      <c r="H40" s="2" t="s">
        <v>11</v>
      </c>
      <c r="I40" s="1">
        <f t="shared" si="16"/>
        <v>229</v>
      </c>
      <c r="J40" s="1">
        <f t="shared" si="17"/>
        <v>229</v>
      </c>
      <c r="K40" s="1">
        <f t="shared" si="18"/>
        <v>229</v>
      </c>
      <c r="L40" s="1">
        <f t="shared" si="19"/>
        <v>229</v>
      </c>
    </row>
    <row r="41" spans="1:12" s="9" customFormat="1" x14ac:dyDescent="0.2"/>
    <row r="42" spans="1:12" ht="19" x14ac:dyDescent="0.25">
      <c r="A42" s="8" t="s">
        <v>16</v>
      </c>
      <c r="B42" s="8"/>
      <c r="C42" s="8"/>
      <c r="D42" s="8"/>
      <c r="E42" s="8"/>
      <c r="F42" s="8"/>
      <c r="G42" s="8"/>
      <c r="H42" s="8"/>
      <c r="I42" s="8"/>
      <c r="J42" s="8"/>
      <c r="K42" s="8"/>
      <c r="L42" s="8"/>
    </row>
    <row r="43" spans="1:12" ht="17" thickBot="1" x14ac:dyDescent="0.25">
      <c r="A43" s="3" t="s">
        <v>1</v>
      </c>
      <c r="B43" s="4">
        <v>1</v>
      </c>
      <c r="C43" s="4">
        <v>2</v>
      </c>
      <c r="D43" s="4">
        <v>3</v>
      </c>
      <c r="E43" s="4">
        <v>4</v>
      </c>
      <c r="F43" s="4">
        <v>5</v>
      </c>
      <c r="H43" s="6"/>
      <c r="I43" s="4" t="s">
        <v>6</v>
      </c>
      <c r="J43" s="4" t="s">
        <v>7</v>
      </c>
      <c r="K43" s="4" t="s">
        <v>8</v>
      </c>
      <c r="L43" s="4" t="s">
        <v>9</v>
      </c>
    </row>
    <row r="44" spans="1:12" x14ac:dyDescent="0.2">
      <c r="A44" s="5" t="s">
        <v>10</v>
      </c>
      <c r="B44" s="1">
        <v>8</v>
      </c>
      <c r="C44" s="1">
        <v>8</v>
      </c>
      <c r="D44" s="1">
        <v>8</v>
      </c>
      <c r="E44" s="1">
        <v>8</v>
      </c>
      <c r="F44" s="1">
        <v>8</v>
      </c>
      <c r="H44" s="5" t="s">
        <v>10</v>
      </c>
      <c r="I44" s="1">
        <f>MIN(B44:F44)</f>
        <v>8</v>
      </c>
      <c r="J44" s="1">
        <f>MAX(B44:F44)</f>
        <v>8</v>
      </c>
      <c r="K44" s="1">
        <f>AVERAGE(B44:F44)</f>
        <v>8</v>
      </c>
      <c r="L44" s="1">
        <f>MEDIAN(B44:F44)</f>
        <v>8</v>
      </c>
    </row>
    <row r="45" spans="1:12" x14ac:dyDescent="0.2">
      <c r="A45" s="5" t="s">
        <v>2</v>
      </c>
      <c r="B45" s="1">
        <v>9.7150390148162806</v>
      </c>
      <c r="C45" s="1">
        <v>9.9266209602355904</v>
      </c>
      <c r="D45" s="1">
        <v>11.8321161270141</v>
      </c>
      <c r="E45" s="1">
        <v>11.268539905548</v>
      </c>
      <c r="F45" s="1">
        <v>10.2585389901255</v>
      </c>
      <c r="H45" s="5" t="s">
        <v>2</v>
      </c>
      <c r="I45" s="1">
        <f t="shared" ref="I45:I48" si="20">MIN(B45:F45)</f>
        <v>9.7150390148162806</v>
      </c>
      <c r="J45" s="1">
        <f t="shared" ref="J45:J48" si="21">MAX(B45:F45)</f>
        <v>11.8321161270141</v>
      </c>
      <c r="K45" s="1">
        <f t="shared" ref="K45:K48" si="22">AVERAGE(B45:F45)</f>
        <v>10.600170999547895</v>
      </c>
      <c r="L45" s="1">
        <f t="shared" ref="L45:L48" si="23">MEDIAN(B45:F45)</f>
        <v>10.2585389901255</v>
      </c>
    </row>
    <row r="46" spans="1:12" x14ac:dyDescent="0.2">
      <c r="A46" s="5" t="s">
        <v>4</v>
      </c>
      <c r="B46" s="1">
        <v>82</v>
      </c>
      <c r="C46" s="1">
        <v>47</v>
      </c>
      <c r="D46" s="1">
        <v>31</v>
      </c>
      <c r="E46" s="1">
        <v>77</v>
      </c>
      <c r="F46" s="1">
        <v>64</v>
      </c>
      <c r="H46" s="5" t="s">
        <v>4</v>
      </c>
      <c r="I46" s="1">
        <f t="shared" si="20"/>
        <v>31</v>
      </c>
      <c r="J46" s="1">
        <f t="shared" si="21"/>
        <v>82</v>
      </c>
      <c r="K46" s="1">
        <f t="shared" si="22"/>
        <v>60.2</v>
      </c>
      <c r="L46" s="1">
        <f t="shared" si="23"/>
        <v>64</v>
      </c>
    </row>
    <row r="47" spans="1:12" x14ac:dyDescent="0.2">
      <c r="A47" s="5" t="s">
        <v>3</v>
      </c>
      <c r="B47" s="1">
        <v>46</v>
      </c>
      <c r="C47" s="1">
        <v>13</v>
      </c>
      <c r="D47" s="1">
        <v>0</v>
      </c>
      <c r="E47" s="1">
        <v>39</v>
      </c>
      <c r="F47" s="1">
        <v>24</v>
      </c>
      <c r="H47" s="5" t="s">
        <v>3</v>
      </c>
      <c r="I47" s="1">
        <f t="shared" si="20"/>
        <v>0</v>
      </c>
      <c r="J47" s="1">
        <f t="shared" si="21"/>
        <v>46</v>
      </c>
      <c r="K47" s="1">
        <f t="shared" si="22"/>
        <v>24.4</v>
      </c>
      <c r="L47" s="1">
        <f t="shared" si="23"/>
        <v>24</v>
      </c>
    </row>
    <row r="48" spans="1:12" x14ac:dyDescent="0.2">
      <c r="A48" s="2" t="s">
        <v>11</v>
      </c>
      <c r="B48" s="1">
        <v>283</v>
      </c>
      <c r="C48" s="1">
        <v>283</v>
      </c>
      <c r="D48" s="1">
        <v>283</v>
      </c>
      <c r="E48" s="1">
        <v>283</v>
      </c>
      <c r="F48" s="1">
        <v>283</v>
      </c>
      <c r="H48" s="2" t="s">
        <v>11</v>
      </c>
      <c r="I48" s="1">
        <f t="shared" si="20"/>
        <v>283</v>
      </c>
      <c r="J48" s="1">
        <f t="shared" si="21"/>
        <v>283</v>
      </c>
      <c r="K48" s="1">
        <f t="shared" si="22"/>
        <v>283</v>
      </c>
      <c r="L48" s="1">
        <f t="shared" si="23"/>
        <v>283</v>
      </c>
    </row>
    <row r="64" spans="10:13" ht="19" x14ac:dyDescent="0.25">
      <c r="J64" s="12" t="s">
        <v>17</v>
      </c>
      <c r="K64" s="12"/>
      <c r="L64" s="12"/>
      <c r="M64" s="12"/>
    </row>
    <row r="65" spans="2:13" ht="16" customHeight="1" x14ac:dyDescent="0.2">
      <c r="J65" s="13" t="s">
        <v>18</v>
      </c>
      <c r="K65" s="13"/>
      <c r="L65" s="13"/>
      <c r="M65" s="13"/>
    </row>
    <row r="66" spans="2:13" x14ac:dyDescent="0.2">
      <c r="J66" s="13"/>
      <c r="K66" s="13"/>
      <c r="L66" s="13"/>
      <c r="M66" s="13"/>
    </row>
    <row r="67" spans="2:13" x14ac:dyDescent="0.2">
      <c r="J67" s="13"/>
      <c r="K67" s="13"/>
      <c r="L67" s="13"/>
      <c r="M67" s="13"/>
    </row>
    <row r="68" spans="2:13" x14ac:dyDescent="0.2">
      <c r="J68" s="13"/>
      <c r="K68" s="13"/>
      <c r="L68" s="13"/>
      <c r="M68" s="13"/>
    </row>
    <row r="69" spans="2:13" x14ac:dyDescent="0.2">
      <c r="J69" s="13"/>
      <c r="K69" s="13"/>
      <c r="L69" s="13"/>
      <c r="M69" s="13"/>
    </row>
    <row r="70" spans="2:13" x14ac:dyDescent="0.2">
      <c r="J70" s="13"/>
      <c r="K70" s="13"/>
      <c r="L70" s="13"/>
      <c r="M70" s="13"/>
    </row>
    <row r="71" spans="2:13" x14ac:dyDescent="0.2">
      <c r="J71" s="13"/>
      <c r="K71" s="13"/>
      <c r="L71" s="13"/>
      <c r="M71" s="13"/>
    </row>
    <row r="72" spans="2:13" x14ac:dyDescent="0.2">
      <c r="J72" s="13"/>
      <c r="K72" s="13"/>
      <c r="L72" s="13"/>
      <c r="M72" s="13"/>
    </row>
    <row r="73" spans="2:13" x14ac:dyDescent="0.2">
      <c r="J73" s="13"/>
      <c r="K73" s="13"/>
      <c r="L73" s="13"/>
      <c r="M73" s="13"/>
    </row>
    <row r="74" spans="2:13" x14ac:dyDescent="0.2">
      <c r="J74" s="14"/>
      <c r="K74" s="14"/>
      <c r="L74" s="14"/>
      <c r="M74" s="14"/>
    </row>
    <row r="75" spans="2:13" x14ac:dyDescent="0.2">
      <c r="J75" s="14"/>
      <c r="K75" s="14"/>
      <c r="L75" s="14"/>
      <c r="M75" s="14"/>
    </row>
    <row r="76" spans="2:13" x14ac:dyDescent="0.2">
      <c r="J76" s="14"/>
      <c r="K76" s="14"/>
      <c r="L76" s="14"/>
      <c r="M76" s="14"/>
    </row>
    <row r="77" spans="2:13" x14ac:dyDescent="0.2">
      <c r="J77" s="14"/>
      <c r="K77" s="14"/>
      <c r="L77" s="14"/>
      <c r="M77" s="14"/>
    </row>
    <row r="78" spans="2:13" x14ac:dyDescent="0.2">
      <c r="J78" s="14"/>
      <c r="K78" s="14"/>
      <c r="L78" s="14"/>
      <c r="M78" s="14"/>
    </row>
    <row r="80" spans="2:13" x14ac:dyDescent="0.2">
      <c r="B80" s="11"/>
      <c r="C80" s="11"/>
      <c r="D80" s="11"/>
      <c r="E80" s="11"/>
      <c r="F80" s="11"/>
      <c r="G80" s="11"/>
      <c r="H80" s="11"/>
      <c r="I80" s="11"/>
      <c r="J80" s="11"/>
      <c r="K80" s="11"/>
      <c r="L80" s="11"/>
      <c r="M80" s="11"/>
    </row>
  </sheetData>
  <mergeCells count="10">
    <mergeCell ref="B80:M80"/>
    <mergeCell ref="J64:M64"/>
    <mergeCell ref="J65:M73"/>
    <mergeCell ref="A10:L10"/>
    <mergeCell ref="A18:L18"/>
    <mergeCell ref="A26:L26"/>
    <mergeCell ref="A34:L34"/>
    <mergeCell ref="A42:L42"/>
    <mergeCell ref="A1:L1"/>
    <mergeCell ref="A2:L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Lui</dc:creator>
  <cp:lastModifiedBy>Curtis Lui</cp:lastModifiedBy>
  <dcterms:created xsi:type="dcterms:W3CDTF">2020-06-12T00:16:00Z</dcterms:created>
  <dcterms:modified xsi:type="dcterms:W3CDTF">2020-06-13T17:00:06Z</dcterms:modified>
</cp:coreProperties>
</file>