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igi2014/Dropbox/pypsa/github/single_district/scenarios_and_results/"/>
    </mc:Choice>
  </mc:AlternateContent>
  <xr:revisionPtr revIDLastSave="0" documentId="13_ncr:1_{83F856C6-4242-E24D-97F6-DDA48D220C74}" xr6:coauthVersionLast="47" xr6:coauthVersionMax="47" xr10:uidLastSave="{00000000-0000-0000-0000-000000000000}"/>
  <bookViews>
    <workbookView xWindow="21040" yWindow="1140" windowWidth="17720" windowHeight="14020" activeTab="1" xr2:uid="{00000000-000D-0000-FFFF-FFFF00000000}"/>
  </bookViews>
  <sheets>
    <sheet name="df_gen_results" sheetId="1" r:id="rId1"/>
    <sheet name="df_storage_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C13" i="2"/>
  <c r="D13" i="2"/>
  <c r="H13" i="2"/>
  <c r="I13" i="2"/>
  <c r="B13" i="2"/>
  <c r="C10" i="1"/>
  <c r="D10" i="1"/>
  <c r="E10" i="1"/>
  <c r="B10" i="1"/>
</calcChain>
</file>

<file path=xl/sharedStrings.xml><?xml version="1.0" encoding="utf-8"?>
<sst xmlns="http://schemas.openxmlformats.org/spreadsheetml/2006/main" count="65" uniqueCount="60">
  <si>
    <t>generator_installed_capacity</t>
  </si>
  <si>
    <t>investment</t>
  </si>
  <si>
    <t>generator_output</t>
  </si>
  <si>
    <t>generator_any_output</t>
  </si>
  <si>
    <t>generator_capex</t>
  </si>
  <si>
    <t>generator_marginal_cost</t>
  </si>
  <si>
    <t>generator_capex_plus_opex</t>
  </si>
  <si>
    <t>generator_marg_cost_inc_prim_fuel</t>
  </si>
  <si>
    <t>generator_el_out_primary</t>
  </si>
  <si>
    <t>generator_capex_opex_primary_fuel</t>
  </si>
  <si>
    <t>generator_output_shares</t>
  </si>
  <si>
    <t>generator_LCOE</t>
  </si>
  <si>
    <t>generator_primary_CF</t>
  </si>
  <si>
    <t>generator_any_CF</t>
  </si>
  <si>
    <t>generator_revenue</t>
  </si>
  <si>
    <t>generator_input_cost</t>
  </si>
  <si>
    <t>price</t>
  </si>
  <si>
    <t>generator_market_value</t>
  </si>
  <si>
    <t>capex_unit</t>
  </si>
  <si>
    <t>opex_unit</t>
  </si>
  <si>
    <t>input_cost_unit</t>
  </si>
  <si>
    <t>generator_directly_dispatched</t>
  </si>
  <si>
    <t>generator_to_storage</t>
  </si>
  <si>
    <t>generator_from_indirect_storage</t>
  </si>
  <si>
    <t>solar</t>
  </si>
  <si>
    <t>solar_rooftop</t>
  </si>
  <si>
    <t>onshorewind</t>
  </si>
  <si>
    <t>nuclear</t>
  </si>
  <si>
    <t>OCGT</t>
  </si>
  <si>
    <t>CCGT</t>
  </si>
  <si>
    <t>FC</t>
  </si>
  <si>
    <t>storage_el_in</t>
  </si>
  <si>
    <t>storage_in_pnom</t>
  </si>
  <si>
    <t>storage_out_peff</t>
  </si>
  <si>
    <t>storage_full_cycles_eq_per_period</t>
  </si>
  <si>
    <t>storage_cap</t>
  </si>
  <si>
    <t>storage_max_discharge_duration</t>
  </si>
  <si>
    <t>storage_el_out</t>
  </si>
  <si>
    <t>storage_dispatched</t>
  </si>
  <si>
    <t>storage_capex</t>
  </si>
  <si>
    <t>storage_opex</t>
  </si>
  <si>
    <t>storage_capex_plus_opex</t>
  </si>
  <si>
    <t>storage_input_cost</t>
  </si>
  <si>
    <t>storage_out_revenue</t>
  </si>
  <si>
    <t>storage_any_out</t>
  </si>
  <si>
    <t>storage_market_value</t>
  </si>
  <si>
    <t>storage_CF_in</t>
  </si>
  <si>
    <t>storage_CF_out</t>
  </si>
  <si>
    <t>investment_power</t>
  </si>
  <si>
    <t>investment_energy</t>
  </si>
  <si>
    <t>SD</t>
  </si>
  <si>
    <t>LD1</t>
  </si>
  <si>
    <t>PHS</t>
  </si>
  <si>
    <t>H2_in</t>
  </si>
  <si>
    <t>compH2</t>
  </si>
  <si>
    <t>SynCH4</t>
  </si>
  <si>
    <t>dac</t>
  </si>
  <si>
    <t>heat_pump_mid</t>
  </si>
  <si>
    <t>CO2_storage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</si>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</sst>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C10" sqref="C10:E10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W2">
        <v>0</v>
      </c>
      <c r="X2">
        <v>0</v>
      </c>
      <c r="Y2">
        <v>0</v>
      </c>
    </row>
    <row r="3" spans="1:25" x14ac:dyDescent="0.2">
      <c r="A3" s="1" t="s">
        <v>25</v>
      </c>
      <c r="B3">
        <v>14971.659782967759</v>
      </c>
      <c r="C3">
        <v>5.6125758194389546</v>
      </c>
      <c r="D3">
        <v>15.25695371693444</v>
      </c>
      <c r="E3">
        <v>15.25695371693444</v>
      </c>
      <c r="F3">
        <v>0.57225913698427588</v>
      </c>
      <c r="G3">
        <v>1.5256953716934451E-4</v>
      </c>
      <c r="H3">
        <v>0.57241170652144524</v>
      </c>
      <c r="I3">
        <v>1.5256953716934451E-4</v>
      </c>
      <c r="J3">
        <v>15.25695371693444</v>
      </c>
      <c r="K3">
        <v>0.57241170652144524</v>
      </c>
      <c r="L3">
        <v>0.99999999999999989</v>
      </c>
      <c r="M3">
        <v>37.518086319295662</v>
      </c>
      <c r="N3">
        <v>0.1163305477454854</v>
      </c>
      <c r="O3">
        <v>0.1163305477454854</v>
      </c>
      <c r="P3">
        <v>0.57241170652085493</v>
      </c>
      <c r="Q3">
        <v>0</v>
      </c>
      <c r="R3">
        <v>37.518086319256973</v>
      </c>
      <c r="S3">
        <v>37.518086319295662</v>
      </c>
      <c r="T3">
        <v>37.508086319295657</v>
      </c>
      <c r="U3">
        <v>0.01</v>
      </c>
      <c r="V3">
        <v>0</v>
      </c>
      <c r="W3">
        <v>4.1299393500114334</v>
      </c>
      <c r="X3">
        <v>11.12701436692301</v>
      </c>
      <c r="Y3">
        <v>0</v>
      </c>
    </row>
    <row r="4" spans="1:25" x14ac:dyDescent="0.2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W4">
        <v>0</v>
      </c>
      <c r="X4">
        <v>0</v>
      </c>
      <c r="Y4">
        <v>0</v>
      </c>
    </row>
    <row r="5" spans="1:25" x14ac:dyDescent="0.2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W5">
        <v>0</v>
      </c>
      <c r="X5">
        <v>0</v>
      </c>
      <c r="Y5">
        <v>0</v>
      </c>
    </row>
    <row r="6" spans="1:25" x14ac:dyDescent="0.2">
      <c r="A6" s="1" t="s">
        <v>28</v>
      </c>
      <c r="B6">
        <v>741.33849499150188</v>
      </c>
      <c r="C6">
        <v>0.30531284577730011</v>
      </c>
      <c r="D6">
        <v>0</v>
      </c>
      <c r="E6">
        <v>1.1225528720697071</v>
      </c>
      <c r="F6">
        <v>3.4096965845290719E-2</v>
      </c>
      <c r="G6">
        <v>5.0514879243136841E-3</v>
      </c>
      <c r="H6">
        <v>3.9148453769604401E-2</v>
      </c>
      <c r="I6">
        <v>5.8498699218034714E-17</v>
      </c>
      <c r="J6">
        <v>1.257722033187747E-15</v>
      </c>
      <c r="K6">
        <v>3.4096965845290768E-2</v>
      </c>
      <c r="L6">
        <v>0</v>
      </c>
      <c r="M6">
        <v>2.7110096623552552E+16</v>
      </c>
      <c r="N6">
        <v>1.936707395269648E-16</v>
      </c>
      <c r="O6">
        <v>0.17285667194748519</v>
      </c>
      <c r="P6">
        <v>0.33282313567497429</v>
      </c>
      <c r="Q6">
        <v>0.29367468190545237</v>
      </c>
      <c r="R6">
        <v>296.48771470454813</v>
      </c>
      <c r="S6">
        <v>296.48771470462162</v>
      </c>
      <c r="T6">
        <v>30.37448541949248</v>
      </c>
      <c r="U6">
        <v>4.5000000000000027</v>
      </c>
      <c r="V6">
        <v>261.61322928512902</v>
      </c>
      <c r="W6">
        <v>1.1225528720697071</v>
      </c>
      <c r="X6">
        <v>6.9107437253641804E-17</v>
      </c>
      <c r="Y6">
        <v>1.122552872069706</v>
      </c>
    </row>
    <row r="7" spans="1:25" x14ac:dyDescent="0.2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W7">
        <v>0</v>
      </c>
      <c r="X7">
        <v>0</v>
      </c>
      <c r="Y7">
        <v>0</v>
      </c>
    </row>
    <row r="8" spans="1:25" x14ac:dyDescent="0.2">
      <c r="A8" s="1" t="s">
        <v>30</v>
      </c>
      <c r="B8">
        <v>31.089796896868421</v>
      </c>
      <c r="C8">
        <v>2.4871837517494739E-2</v>
      </c>
      <c r="D8">
        <v>0</v>
      </c>
      <c r="E8">
        <v>9.4093192621780619E-2</v>
      </c>
      <c r="F8">
        <v>4.9502291040637138E-3</v>
      </c>
      <c r="G8">
        <v>0</v>
      </c>
      <c r="H8">
        <v>4.9502291040637138E-3</v>
      </c>
      <c r="I8">
        <v>0</v>
      </c>
      <c r="J8">
        <v>0</v>
      </c>
      <c r="K8">
        <v>4.9502291040637138E-3</v>
      </c>
      <c r="L8">
        <v>0</v>
      </c>
      <c r="M8">
        <v>0</v>
      </c>
      <c r="N8">
        <v>0</v>
      </c>
      <c r="O8">
        <v>0.34549058233094382</v>
      </c>
      <c r="P8">
        <v>1.0104996103334211E-2</v>
      </c>
      <c r="Q8">
        <v>5.1547669992723696E-3</v>
      </c>
      <c r="R8">
        <v>107.3934874752577</v>
      </c>
      <c r="S8">
        <v>107.39348747527769</v>
      </c>
      <c r="T8">
        <v>52.609853764467097</v>
      </c>
      <c r="U8">
        <v>0</v>
      </c>
      <c r="V8">
        <v>54.783633710810541</v>
      </c>
      <c r="W8">
        <v>9.4093192621780619E-2</v>
      </c>
      <c r="X8">
        <v>0</v>
      </c>
      <c r="Y8">
        <v>9.4093192621780619E-2</v>
      </c>
    </row>
    <row r="10" spans="1:25" x14ac:dyDescent="0.2">
      <c r="B10">
        <f>SUM(B2:B8)</f>
        <v>15744.08807485613</v>
      </c>
      <c r="C10">
        <f t="shared" ref="C10:E10" si="0">SUM(C2:C8)</f>
        <v>5.9427605027337496</v>
      </c>
      <c r="D10">
        <f t="shared" si="0"/>
        <v>15.25695371693444</v>
      </c>
      <c r="E10">
        <f t="shared" si="0"/>
        <v>16.473599781625929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"/>
  <sheetViews>
    <sheetView tabSelected="1" workbookViewId="0">
      <selection activeCell="F7" sqref="F7"/>
    </sheetView>
  </sheetViews>
  <sheetFormatPr baseColWidth="10" defaultColWidth="8.83203125" defaultRowHeight="15" x14ac:dyDescent="0.2"/>
  <sheetData>
    <row r="1" spans="1:25" x14ac:dyDescent="0.2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</v>
      </c>
      <c r="T1" s="1" t="s">
        <v>48</v>
      </c>
      <c r="U1" s="1" t="s">
        <v>49</v>
      </c>
      <c r="V1" s="1" t="s">
        <v>16</v>
      </c>
      <c r="W1" s="1" t="s">
        <v>18</v>
      </c>
      <c r="X1" s="1" t="s">
        <v>19</v>
      </c>
      <c r="Y1" s="1" t="s">
        <v>20</v>
      </c>
    </row>
    <row r="2" spans="1:25" x14ac:dyDescent="0.2">
      <c r="A2" s="1" t="s">
        <v>50</v>
      </c>
      <c r="B2">
        <v>4.1138563255039431</v>
      </c>
      <c r="C2">
        <v>2.8804703723656861</v>
      </c>
      <c r="D2">
        <v>2.8804703723643521</v>
      </c>
      <c r="E2">
        <v>247.41871657935349</v>
      </c>
      <c r="F2">
        <v>14.299308026684111</v>
      </c>
      <c r="G2">
        <v>4.9642267332008467</v>
      </c>
      <c r="H2">
        <v>3.5379164399350311</v>
      </c>
      <c r="I2">
        <v>3.3770005158252578</v>
      </c>
      <c r="J2">
        <v>0.2745434707155448</v>
      </c>
      <c r="K2">
        <v>1.0967540963798591E-2</v>
      </c>
      <c r="L2">
        <v>0.2855110116793434</v>
      </c>
      <c r="M2">
        <v>0.15716756854741051</v>
      </c>
      <c r="N2">
        <v>0.44267858022587497</v>
      </c>
      <c r="O2">
        <v>3.5379164399350311</v>
      </c>
      <c r="P2">
        <v>125.12409146522501</v>
      </c>
      <c r="Q2">
        <v>0.16303528288418981</v>
      </c>
      <c r="R2">
        <v>0.14021034328053311</v>
      </c>
      <c r="S2">
        <v>1.936139941104716</v>
      </c>
      <c r="T2">
        <v>0.28171000241736399</v>
      </c>
      <c r="U2">
        <v>1.654429938687352</v>
      </c>
      <c r="V2">
        <v>125.1240914649765</v>
      </c>
      <c r="W2">
        <v>77.600326456717113</v>
      </c>
      <c r="X2">
        <v>3.1</v>
      </c>
      <c r="Y2">
        <v>44.423765008507857</v>
      </c>
    </row>
    <row r="3" spans="1:25" x14ac:dyDescent="0.2">
      <c r="A3" s="1" t="s">
        <v>51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S3">
        <v>0</v>
      </c>
      <c r="T3">
        <v>0</v>
      </c>
      <c r="U3">
        <v>0</v>
      </c>
    </row>
    <row r="4" spans="1:25" x14ac:dyDescent="0.2">
      <c r="A4" s="1" t="s">
        <v>52</v>
      </c>
      <c r="B4">
        <v>5.2012029127674352E-2</v>
      </c>
      <c r="C4">
        <v>2.0254571934026751E-2</v>
      </c>
      <c r="D4">
        <v>2.0254571934035129E-2</v>
      </c>
      <c r="E4">
        <v>126.8419242609551</v>
      </c>
      <c r="F4">
        <v>0.3206621707673411</v>
      </c>
      <c r="G4">
        <v>15.831594556116521</v>
      </c>
      <c r="H4">
        <v>4.0673406777824522E-2</v>
      </c>
      <c r="I4">
        <v>3.8882980178553933E-2</v>
      </c>
      <c r="J4">
        <v>3.296403077031133E-3</v>
      </c>
      <c r="K4">
        <v>4.067340677782454E-5</v>
      </c>
      <c r="L4">
        <v>3.3370764838089569E-3</v>
      </c>
      <c r="M4">
        <v>4.4798112795558397E-4</v>
      </c>
      <c r="N4">
        <v>3.7850576117650749E-3</v>
      </c>
      <c r="O4">
        <v>4.0673406777824522E-2</v>
      </c>
      <c r="P4">
        <v>93.05976340856175</v>
      </c>
      <c r="Q4">
        <v>0.29314103831919408</v>
      </c>
      <c r="R4">
        <v>0.2292362919654202</v>
      </c>
      <c r="S4">
        <v>3.8564252696635139E-2</v>
      </c>
      <c r="T4">
        <v>2.1537091428889332E-2</v>
      </c>
      <c r="U4">
        <v>1.7027161267745811E-2</v>
      </c>
      <c r="V4">
        <v>93.059763408574852</v>
      </c>
      <c r="W4">
        <v>81.045659515011636</v>
      </c>
      <c r="X4">
        <v>1</v>
      </c>
      <c r="Y4">
        <v>11.0141038935501</v>
      </c>
    </row>
    <row r="5" spans="1:25" x14ac:dyDescent="0.2">
      <c r="A5" s="1" t="s">
        <v>53</v>
      </c>
      <c r="B5">
        <v>6.5528416870396624</v>
      </c>
      <c r="C5">
        <v>3.0943165745729022</v>
      </c>
      <c r="D5">
        <v>2.2897942651839478</v>
      </c>
      <c r="E5">
        <v>0</v>
      </c>
      <c r="F5">
        <v>0</v>
      </c>
      <c r="G5">
        <v>0</v>
      </c>
      <c r="H5">
        <v>0</v>
      </c>
      <c r="I5">
        <v>0</v>
      </c>
      <c r="J5">
        <v>0.1627099769416179</v>
      </c>
      <c r="K5">
        <v>0</v>
      </c>
      <c r="L5">
        <v>0.1627099769416179</v>
      </c>
      <c r="M5">
        <v>0.14534468331238851</v>
      </c>
      <c r="N5">
        <v>0.30805466025395151</v>
      </c>
      <c r="O5">
        <v>4.8491028484093501</v>
      </c>
      <c r="P5">
        <v>63.528176218216842</v>
      </c>
      <c r="Q5">
        <v>0.24174685118574099</v>
      </c>
      <c r="R5">
        <v>0.24174685118574099</v>
      </c>
      <c r="S5">
        <v>1.3924424585578059</v>
      </c>
      <c r="T5">
        <v>1.3924424585578059</v>
      </c>
      <c r="U5">
        <v>0</v>
      </c>
      <c r="V5">
        <v>63.528176218205502</v>
      </c>
      <c r="W5">
        <v>33.554655784418273</v>
      </c>
      <c r="X5">
        <v>0</v>
      </c>
      <c r="Y5">
        <v>29.973520433798559</v>
      </c>
    </row>
    <row r="6" spans="1:25" x14ac:dyDescent="0.2">
      <c r="A6" s="1" t="s">
        <v>54</v>
      </c>
      <c r="B6">
        <v>0.15669515914768339</v>
      </c>
      <c r="C6">
        <v>1.9768190450569729</v>
      </c>
      <c r="D6">
        <v>0.75543032755031903</v>
      </c>
      <c r="E6">
        <v>64.711415546016269</v>
      </c>
      <c r="F6">
        <v>48.428907890681977</v>
      </c>
      <c r="G6">
        <v>64.10770937370944</v>
      </c>
      <c r="H6">
        <v>0</v>
      </c>
      <c r="I6">
        <v>0</v>
      </c>
      <c r="J6">
        <v>1.8675293639634889E-2</v>
      </c>
      <c r="K6">
        <v>0</v>
      </c>
      <c r="L6">
        <v>1.8675293639634889E-2</v>
      </c>
      <c r="M6">
        <v>0.23668204122195111</v>
      </c>
      <c r="N6">
        <v>0.25535733486160311</v>
      </c>
      <c r="O6">
        <v>3.1339031829536679</v>
      </c>
      <c r="P6">
        <v>81.482202848689994</v>
      </c>
      <c r="Q6">
        <v>0.19002198561767189</v>
      </c>
      <c r="R6">
        <v>0.47357313024946968</v>
      </c>
      <c r="S6">
        <v>0.14242721412781259</v>
      </c>
      <c r="T6">
        <v>1.1669162822971309E-2</v>
      </c>
      <c r="U6">
        <v>0.13075805130484131</v>
      </c>
      <c r="V6">
        <v>81.482202848695437</v>
      </c>
      <c r="W6">
        <v>5.9591163317411864</v>
      </c>
      <c r="X6">
        <v>0</v>
      </c>
      <c r="Y6">
        <v>75.523086516948823</v>
      </c>
    </row>
    <row r="7" spans="1:25" x14ac:dyDescent="0.2">
      <c r="A7" s="1" t="s">
        <v>55</v>
      </c>
      <c r="B7">
        <v>0</v>
      </c>
      <c r="C7">
        <v>0.54325073375658217</v>
      </c>
      <c r="D7">
        <v>1.724043011608144</v>
      </c>
      <c r="E7">
        <v>1.2408006718876969</v>
      </c>
      <c r="F7">
        <v>2103.9544333974959</v>
      </c>
      <c r="G7">
        <v>1220.3607562174341</v>
      </c>
      <c r="H7">
        <v>0</v>
      </c>
      <c r="I7">
        <v>0</v>
      </c>
      <c r="J7">
        <v>2.6850161459215139E-2</v>
      </c>
      <c r="K7">
        <v>0</v>
      </c>
      <c r="L7">
        <v>2.6850161459215139E-2</v>
      </c>
      <c r="M7">
        <v>0.2668245204671284</v>
      </c>
      <c r="N7">
        <v>0.2936746819054521</v>
      </c>
      <c r="O7">
        <v>2.6105880745807122</v>
      </c>
      <c r="P7">
        <v>112.493688600608</v>
      </c>
      <c r="Q7">
        <v>0.70329972084986259</v>
      </c>
      <c r="R7">
        <v>0.17285667194748511</v>
      </c>
      <c r="S7">
        <v>0.20363831351652911</v>
      </c>
      <c r="T7">
        <v>0.20363831351652911</v>
      </c>
      <c r="U7">
        <v>0</v>
      </c>
      <c r="V7">
        <v>112.49368859260549</v>
      </c>
      <c r="W7">
        <v>10.285100786545019</v>
      </c>
      <c r="X7">
        <v>0</v>
      </c>
      <c r="Y7">
        <v>102.20858781406299</v>
      </c>
    </row>
    <row r="8" spans="1:25" x14ac:dyDescent="0.2">
      <c r="A8" s="1" t="s">
        <v>56</v>
      </c>
      <c r="B8">
        <v>0.14473192913932451</v>
      </c>
      <c r="C8">
        <v>2.4554890526364139E-2</v>
      </c>
      <c r="D8">
        <v>8.7696037594157644E-2</v>
      </c>
      <c r="E8">
        <v>0</v>
      </c>
      <c r="F8">
        <v>0</v>
      </c>
      <c r="G8">
        <v>0</v>
      </c>
      <c r="H8">
        <v>0</v>
      </c>
      <c r="I8">
        <v>0</v>
      </c>
      <c r="J8">
        <v>5.3091955979655242E-2</v>
      </c>
      <c r="K8">
        <v>0</v>
      </c>
      <c r="L8">
        <v>5.3091955979655242E-2</v>
      </c>
      <c r="M8">
        <v>3.014630165556851E-2</v>
      </c>
      <c r="N8">
        <v>8.3238257635195101E-2</v>
      </c>
      <c r="O8">
        <v>0.51689974692615859</v>
      </c>
      <c r="P8">
        <v>161.03365909969131</v>
      </c>
      <c r="Q8">
        <v>0.67285617508095574</v>
      </c>
      <c r="R8">
        <v>0.6728561750809553</v>
      </c>
      <c r="S8">
        <v>9.821956210545657E-2</v>
      </c>
      <c r="T8">
        <v>9.821956210545657E-2</v>
      </c>
      <c r="U8">
        <v>0</v>
      </c>
      <c r="V8">
        <v>161.03365909963591</v>
      </c>
      <c r="W8">
        <v>102.71228859247179</v>
      </c>
      <c r="X8">
        <v>0</v>
      </c>
      <c r="Y8">
        <v>58.321370507219541</v>
      </c>
    </row>
    <row r="9" spans="1:25" x14ac:dyDescent="0.2">
      <c r="A9" s="1" t="s">
        <v>57</v>
      </c>
      <c r="B9">
        <v>0.27205249838204387</v>
      </c>
      <c r="C9">
        <v>4.6155809260058363E-2</v>
      </c>
      <c r="D9">
        <v>0.13154405639116629</v>
      </c>
      <c r="E9">
        <v>0</v>
      </c>
      <c r="F9">
        <v>0</v>
      </c>
      <c r="G9">
        <v>0</v>
      </c>
      <c r="H9">
        <v>0</v>
      </c>
      <c r="I9">
        <v>0</v>
      </c>
      <c r="J9">
        <v>9.470717730171975E-3</v>
      </c>
      <c r="K9">
        <v>2.4190908156131339E-3</v>
      </c>
      <c r="L9">
        <v>1.188980854578511E-2</v>
      </c>
      <c r="M9">
        <v>1.1916770959383739E-2</v>
      </c>
      <c r="N9">
        <v>2.380657950516029E-2</v>
      </c>
      <c r="O9">
        <v>0.77534962038882471</v>
      </c>
      <c r="P9">
        <v>30.70431567791347</v>
      </c>
      <c r="Q9">
        <v>0.67285617508095574</v>
      </c>
      <c r="R9">
        <v>0.67285617508095541</v>
      </c>
      <c r="S9">
        <v>9.2080839473816442E-2</v>
      </c>
      <c r="T9">
        <v>9.2080839473816442E-2</v>
      </c>
      <c r="U9">
        <v>0</v>
      </c>
      <c r="V9">
        <v>30.704315677902429</v>
      </c>
      <c r="W9">
        <v>12.21477057720435</v>
      </c>
      <c r="X9">
        <v>3.1200000000000019</v>
      </c>
      <c r="Y9">
        <v>15.36954510070913</v>
      </c>
    </row>
    <row r="10" spans="1:25" x14ac:dyDescent="0.2">
      <c r="A10" s="1" t="s">
        <v>58</v>
      </c>
      <c r="B10">
        <v>0</v>
      </c>
      <c r="C10">
        <v>6.2526048750426055E-2</v>
      </c>
      <c r="D10">
        <v>8.3899962812555587E-2</v>
      </c>
      <c r="E10">
        <v>27.943305836473531</v>
      </c>
      <c r="F10">
        <v>3.1355577696322858</v>
      </c>
      <c r="G10">
        <v>37.372576393598251</v>
      </c>
      <c r="H10">
        <v>0</v>
      </c>
      <c r="I10">
        <v>0</v>
      </c>
      <c r="J10">
        <v>0</v>
      </c>
      <c r="K10">
        <v>0</v>
      </c>
      <c r="L10">
        <v>0</v>
      </c>
      <c r="M10">
        <v>1.6131583108816121E-2</v>
      </c>
      <c r="N10">
        <v>1.6953467919692541E-2</v>
      </c>
      <c r="O10">
        <v>8.7617849724765773E-2</v>
      </c>
      <c r="P10">
        <v>184.11297651666089</v>
      </c>
      <c r="Q10">
        <v>0.15996593163493791</v>
      </c>
      <c r="R10">
        <v>0.119213850692156</v>
      </c>
      <c r="S10">
        <v>7.9272230864512565E-3</v>
      </c>
      <c r="T10">
        <v>0</v>
      </c>
      <c r="U10">
        <v>7.9272230864512565E-3</v>
      </c>
      <c r="V10">
        <v>193.4933118416912</v>
      </c>
      <c r="W10">
        <v>0</v>
      </c>
      <c r="X10">
        <v>0</v>
      </c>
      <c r="Y10">
        <v>184.11297651666089</v>
      </c>
    </row>
    <row r="13" spans="1:25" x14ac:dyDescent="0.2">
      <c r="A13" s="2" t="s">
        <v>59</v>
      </c>
      <c r="B13">
        <f>SUM(B2:B9)</f>
        <v>11.29218962834033</v>
      </c>
      <c r="C13">
        <f t="shared" ref="C13:I13" si="0">SUM(C2:C9)</f>
        <v>8.5858219974725927</v>
      </c>
      <c r="D13">
        <f t="shared" si="0"/>
        <v>7.8892326426261219</v>
      </c>
      <c r="F13">
        <f>F2+F4</f>
        <v>14.619970197451451</v>
      </c>
      <c r="H13">
        <f t="shared" si="0"/>
        <v>3.5785898467128558</v>
      </c>
      <c r="I13">
        <f t="shared" si="0"/>
        <v>3.4158834960038118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df_gen_results</vt:lpstr>
      <vt:lpstr>df_storage_results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2024-06-13T07:20:40Z</dcterms:created>
  <dcterms:modified xsi:type="dcterms:W3CDTF">2024-11-20T10:55:53Z</dcterms:modified>
</cp:coreProperties>
</file>