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otaverdegoias-my.sharepoint.com/personal/charles_cruvinel_rotaverdegoias_com_br/Documents/Documentos/"/>
    </mc:Choice>
  </mc:AlternateContent>
  <xr:revisionPtr revIDLastSave="151" documentId="8_{220BECFB-212B-40E4-80A2-12F524ABB4D3}" xr6:coauthVersionLast="47" xr6:coauthVersionMax="47" xr10:uidLastSave="{4293B8F3-39DE-4587-973A-29D7520323C8}"/>
  <bookViews>
    <workbookView xWindow="28680" yWindow="-120" windowWidth="29040" windowHeight="15720" activeTab="1" xr2:uid="{CAD8950F-2011-49C0-8A52-4EC22391AF2E}"/>
  </bookViews>
  <sheets>
    <sheet name="Dinâmica." sheetId="7" r:id="rId1"/>
    <sheet name="Analítico" sheetId="3" r:id="rId2"/>
  </sheets>
  <definedNames>
    <definedName name="_xlnm._FilterDatabase" localSheetId="1" hidden="1">Analítico!$A$1:$K$472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7" l="1"/>
  <c r="D103" i="7"/>
  <c r="D104" i="7" s="1"/>
  <c r="D105" i="7" s="1"/>
  <c r="D106" i="7" s="1"/>
  <c r="K472" i="3"/>
  <c r="E104" i="7"/>
  <c r="E105" i="7" s="1"/>
  <c r="E106" i="7" s="1"/>
</calcChain>
</file>

<file path=xl/sharedStrings.xml><?xml version="1.0" encoding="utf-8"?>
<sst xmlns="http://schemas.openxmlformats.org/spreadsheetml/2006/main" count="3436" uniqueCount="695">
  <si>
    <t>Filial</t>
  </si>
  <si>
    <t>No. Titulo</t>
  </si>
  <si>
    <t>Parcela</t>
  </si>
  <si>
    <t>Tipo</t>
  </si>
  <si>
    <t>Natureza</t>
  </si>
  <si>
    <t>Fornecedor</t>
  </si>
  <si>
    <t>Loja</t>
  </si>
  <si>
    <t>Razão Social</t>
  </si>
  <si>
    <t>Vencto Real</t>
  </si>
  <si>
    <t>ISS</t>
  </si>
  <si>
    <t>Historico</t>
  </si>
  <si>
    <t>00101</t>
  </si>
  <si>
    <t>01</t>
  </si>
  <si>
    <t>000000004</t>
  </si>
  <si>
    <t>NF</t>
  </si>
  <si>
    <t>000034</t>
  </si>
  <si>
    <t>EFICIENTE LTDA</t>
  </si>
  <si>
    <t>EFICIENTE INTELIGENC</t>
  </si>
  <si>
    <t>001</t>
  </si>
  <si>
    <t>ESP002</t>
  </si>
  <si>
    <t>P.M. DE GOIANIA</t>
  </si>
  <si>
    <t>007</t>
  </si>
  <si>
    <t>PR</t>
  </si>
  <si>
    <t>000027</t>
  </si>
  <si>
    <t>V. IORI ADVISORY LTDA</t>
  </si>
  <si>
    <t>DIRETOR EXECUTIVO</t>
  </si>
  <si>
    <t>000005</t>
  </si>
  <si>
    <t>000000054</t>
  </si>
  <si>
    <t>008</t>
  </si>
  <si>
    <t>000000055</t>
  </si>
  <si>
    <t>009</t>
  </si>
  <si>
    <t>000736</t>
  </si>
  <si>
    <t>CESAR SISTEMAS CONSTRUTIVOS LTDA</t>
  </si>
  <si>
    <t>000028</t>
  </si>
  <si>
    <t>LAL SERVICOS ADMINISTRATIVOS LTDA</t>
  </si>
  <si>
    <t>LAL SERVICOS ADMINIS</t>
  </si>
  <si>
    <t>000003</t>
  </si>
  <si>
    <t>RICARDO AUGUSTO GARCIA</t>
  </si>
  <si>
    <t>000067</t>
  </si>
  <si>
    <t>VDL ASSESSORIA E PLANEJAMENTO LTDA</t>
  </si>
  <si>
    <t>000717</t>
  </si>
  <si>
    <t>CARTONAGEM INFINITY LTDA</t>
  </si>
  <si>
    <t>INFINITY GRAFICA</t>
  </si>
  <si>
    <t>TX</t>
  </si>
  <si>
    <t>ESP001</t>
  </si>
  <si>
    <t>00</t>
  </si>
  <si>
    <t>RECEITA FEDERAL</t>
  </si>
  <si>
    <t>CSRF - V. IORI ADVISORY LTD</t>
  </si>
  <si>
    <t>IRF - V. IORI ADVISORY LTD</t>
  </si>
  <si>
    <t>000372</t>
  </si>
  <si>
    <t>ROMEIRO GODOY SOCIEDADE INDIVIDUAL DE AD</t>
  </si>
  <si>
    <t>000002</t>
  </si>
  <si>
    <t>RAFAEL SILVEIRA SOC. INDIVIDUAL DE ADVOC</t>
  </si>
  <si>
    <t>000789</t>
  </si>
  <si>
    <t>TECPAV ENGENHARIA LTDA.</t>
  </si>
  <si>
    <t>TECPAV ENGENHARIA</t>
  </si>
  <si>
    <t>000679</t>
  </si>
  <si>
    <t>GRANZOTTI ENGENHARIA LTDA</t>
  </si>
  <si>
    <t>G2 ENGENHARIA</t>
  </si>
  <si>
    <t>006</t>
  </si>
  <si>
    <t>000029</t>
  </si>
  <si>
    <t>FERNANDO DOS REIS GONCALVES</t>
  </si>
  <si>
    <t>O PRESENTE CONTRATO TEM POR OBJETO REGUL</t>
  </si>
  <si>
    <t>019032032</t>
  </si>
  <si>
    <t>019032033</t>
  </si>
  <si>
    <t>000078</t>
  </si>
  <si>
    <t>SUPERFICIE SERVICOS DE TOPOGRAFIA LTDA</t>
  </si>
  <si>
    <t>019032054</t>
  </si>
  <si>
    <t>019032055</t>
  </si>
  <si>
    <t>MONITORAR E GARANTIR O CUMPRIMENTO DOS C</t>
  </si>
  <si>
    <t>000004</t>
  </si>
  <si>
    <t>019032066</t>
  </si>
  <si>
    <t>019032067</t>
  </si>
  <si>
    <t>RESPONSÁVEL PELA GESTÃO ESTRATÉGICA, OPE</t>
  </si>
  <si>
    <t>019032076</t>
  </si>
  <si>
    <t>019032077</t>
  </si>
  <si>
    <t>019032119</t>
  </si>
  <si>
    <t>019032120</t>
  </si>
  <si>
    <t>02</t>
  </si>
  <si>
    <t>08 (OITO) MÓDULOS PRÉFABRICADOSACOPLADOS</t>
  </si>
  <si>
    <t>002</t>
  </si>
  <si>
    <t>000855</t>
  </si>
  <si>
    <t>RGO SERVICOS ADMINISTRATIVOS LTDA</t>
  </si>
  <si>
    <t>COORDENADOR CONTABIL</t>
  </si>
  <si>
    <t>003</t>
  </si>
  <si>
    <t>004</t>
  </si>
  <si>
    <t>OSA CONSULTORIA E GESTAO LTDA</t>
  </si>
  <si>
    <t>GERENCIA DE OPERAÇÕES</t>
  </si>
  <si>
    <t>SUPRIMENTOS</t>
  </si>
  <si>
    <t>000018</t>
  </si>
  <si>
    <t>MACROSYSTEMS - REPRESENTACAO, COMERCIO E</t>
  </si>
  <si>
    <t>SUPERVISIONAR E GARANTIR A OPERAÇÃO DOS</t>
  </si>
  <si>
    <t>000008</t>
  </si>
  <si>
    <t>ENSO ENGENHARIA E CONSULTORIA EMPRESARIA</t>
  </si>
  <si>
    <t>ENSO ENGENHARIA E CO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</si>
  <si>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</si>
  <si>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</si>
  <si>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</si>
  <si>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</si>
  <si>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</si>
  <si>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</si>
  <si>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</si>
  <si>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</si>
  <si>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ISS - GOIANIA</t>
  </si>
  <si>
    <t>000000013</t>
  </si>
  <si>
    <t>000000014</t>
  </si>
  <si>
    <t>000000015</t>
  </si>
  <si>
    <t>000000016</t>
  </si>
  <si>
    <t>IRF - BIOLINK SOLUCOES AMB</t>
  </si>
  <si>
    <t>000000017</t>
  </si>
  <si>
    <t>000000018</t>
  </si>
  <si>
    <t>000000034</t>
  </si>
  <si>
    <t>000000036</t>
  </si>
  <si>
    <t>000041</t>
  </si>
  <si>
    <t>16.960.300 ADENIR FERREIRA DE BRITO</t>
  </si>
  <si>
    <t>16.960.300 ADENIR FE</t>
  </si>
  <si>
    <t>000000077</t>
  </si>
  <si>
    <t>IRF - CONSUENG ENGENHARIA</t>
  </si>
  <si>
    <t>000000089</t>
  </si>
  <si>
    <t>INS</t>
  </si>
  <si>
    <t>ESP004</t>
  </si>
  <si>
    <t>INSS RETIDO TERCEIROS</t>
  </si>
  <si>
    <t>ESP005</t>
  </si>
  <si>
    <t>P.M. DE INDIARA</t>
  </si>
  <si>
    <t>ISS - INDIARA</t>
  </si>
  <si>
    <t>ESP006</t>
  </si>
  <si>
    <t>P.M. DE ACREUNA</t>
  </si>
  <si>
    <t>ISS - ACREUNA</t>
  </si>
  <si>
    <t>000033</t>
  </si>
  <si>
    <t>PRESTACIONAL SERVICOS E ENGENHARIA DO BR</t>
  </si>
  <si>
    <t>PRESTACIONAL SERVICO</t>
  </si>
  <si>
    <t>ESP008</t>
  </si>
  <si>
    <t>P.M. DE RIO VERDE</t>
  </si>
  <si>
    <t>ISS - RIO VERDE</t>
  </si>
  <si>
    <t>INSS - INSS RETIDO TERC</t>
  </si>
  <si>
    <t>ESP009</t>
  </si>
  <si>
    <t>P.M. DE BOM JESUS DE GOIAS</t>
  </si>
  <si>
    <t>ISS - BOM JESUS DE GOIAS</t>
  </si>
  <si>
    <t>000000175</t>
  </si>
  <si>
    <t>000000194</t>
  </si>
  <si>
    <t>IRF - ENSO ENGENHARIA E CO</t>
  </si>
  <si>
    <t>CSRF - ENSO ENGENHARIA E CO</t>
  </si>
  <si>
    <t>000000237</t>
  </si>
  <si>
    <t>000000241</t>
  </si>
  <si>
    <t>000827</t>
  </si>
  <si>
    <t>MAIS PROJETO ENGENHARIA LTDA</t>
  </si>
  <si>
    <t>MAIS PROJETO ENGENHA</t>
  </si>
  <si>
    <t>000823</t>
  </si>
  <si>
    <t>LEMOS ENGENHARIA LTDA</t>
  </si>
  <si>
    <t>LEMOS ENGENHARIA</t>
  </si>
  <si>
    <t>000048</t>
  </si>
  <si>
    <t>ENTER DESIGN E INTERNET LTDA</t>
  </si>
  <si>
    <t>ENTERDESIGN</t>
  </si>
  <si>
    <t>CSRF - GRUPO GUARDIA</t>
  </si>
  <si>
    <t>000020828</t>
  </si>
  <si>
    <t>000020829</t>
  </si>
  <si>
    <t>SELFECORP OPERADORA TURISTICA E VIAGENS</t>
  </si>
  <si>
    <t>SELFECORP</t>
  </si>
  <si>
    <t>000026</t>
  </si>
  <si>
    <t>TD SYNNEX BRASIL LTDA</t>
  </si>
  <si>
    <t>TD SYNNEX BRASIL LTD</t>
  </si>
  <si>
    <t>IRF - SOFTPLAN</t>
  </si>
  <si>
    <t>000084</t>
  </si>
  <si>
    <t>EQUATORIAL GOIAS DISTRIBUIDORA DE ENERGI</t>
  </si>
  <si>
    <t>EQUATORIAL ENERGIA G</t>
  </si>
  <si>
    <t>000788</t>
  </si>
  <si>
    <t>PETROBYTE ACESSORIOS DE INFORMATICA LTDA</t>
  </si>
  <si>
    <t>PETROBYTE INFORMATIC</t>
  </si>
  <si>
    <t>000676</t>
  </si>
  <si>
    <t>PHAROS INFORMATICA LTDA</t>
  </si>
  <si>
    <t>PHAROS INFORMATICA L</t>
  </si>
  <si>
    <t>000840</t>
  </si>
  <si>
    <t>POSTO GIRASSOL LTDA</t>
  </si>
  <si>
    <t>POSTO GIRASSOL</t>
  </si>
  <si>
    <t>000019128</t>
  </si>
  <si>
    <t>000019132</t>
  </si>
  <si>
    <t>000019203</t>
  </si>
  <si>
    <t>000294</t>
  </si>
  <si>
    <t>KAPITAO AMERICA EQUIPAMENTOS DE SEGURANC</t>
  </si>
  <si>
    <t>KAPITAO AMERICA</t>
  </si>
  <si>
    <t>000701</t>
  </si>
  <si>
    <t>PEDREIRA IZAIRA INDUSTRIA E COMERCIO LTD</t>
  </si>
  <si>
    <t>PEDREIRA IZAIRA</t>
  </si>
  <si>
    <t>000706</t>
  </si>
  <si>
    <t>CIPLAN CIMENTO PLANALTO SA</t>
  </si>
  <si>
    <t>CIPLAN S/A</t>
  </si>
  <si>
    <t>000712</t>
  </si>
  <si>
    <t>BRASQUIMICA PRODUTOS ASFALTICOS LTDA</t>
  </si>
  <si>
    <t>BRASQUIMICA PRODUTOS</t>
  </si>
  <si>
    <t>000702</t>
  </si>
  <si>
    <t>BRITENG BRITAGEM E CONSTRUCOES LTDA</t>
  </si>
  <si>
    <t>BRITENG</t>
  </si>
  <si>
    <t>Valor</t>
  </si>
  <si>
    <t>Rótulos de Linha</t>
  </si>
  <si>
    <t>Total Geral</t>
  </si>
  <si>
    <t>Soma de Valor</t>
  </si>
  <si>
    <t>Rótulos de Coluna</t>
  </si>
  <si>
    <t>Mês</t>
  </si>
  <si>
    <t xml:space="preserve">Banco do Brasil </t>
  </si>
  <si>
    <t>Bradesco</t>
  </si>
  <si>
    <t>Previsão de despesas Banco do Brasil</t>
  </si>
  <si>
    <t>000008425</t>
  </si>
  <si>
    <t>000897</t>
  </si>
  <si>
    <t>HIPERDUTOS INDUSTRIA DE PLASTICOS LTDA</t>
  </si>
  <si>
    <t>HIPERDUTOS INDUSTRIA</t>
  </si>
  <si>
    <t>000000119</t>
  </si>
  <si>
    <t>000721</t>
  </si>
  <si>
    <t>PCB QUIMICA COMERCIO E COLLETORA DE RESI</t>
  </si>
  <si>
    <t>PCB QUIMICA COLETORA</t>
  </si>
  <si>
    <t>000885202</t>
  </si>
  <si>
    <t>000741</t>
  </si>
  <si>
    <t>SOFTPLAN PLANEJAMENTO E SISTEMAS S/A</t>
  </si>
  <si>
    <t>SOFTPLAN</t>
  </si>
  <si>
    <t>005385297</t>
  </si>
  <si>
    <t>000678</t>
  </si>
  <si>
    <t>EMPRESA BRASILEIRA DE BENEFICIOS E PAGAM</t>
  </si>
  <si>
    <t>CAJU</t>
  </si>
  <si>
    <t>000000516</t>
  </si>
  <si>
    <t>000994</t>
  </si>
  <si>
    <t>MORAIS ALIMENTOS LTDA</t>
  </si>
  <si>
    <t>MORAIS ALIMENTOS LTD</t>
  </si>
  <si>
    <t>000000203</t>
  </si>
  <si>
    <t>000979</t>
  </si>
  <si>
    <t>PEREIRA DE CASTRO SOUZA BISCOITOS LTDA</t>
  </si>
  <si>
    <t>BISCOITOS PEREIRA</t>
  </si>
  <si>
    <t>000000260</t>
  </si>
  <si>
    <t>000915</t>
  </si>
  <si>
    <t>STRATEGY SEGURANCA DO TRABALHO LTDA</t>
  </si>
  <si>
    <t>STRATEGY SEGURANCA D</t>
  </si>
  <si>
    <t>000003876</t>
  </si>
  <si>
    <t>000781</t>
  </si>
  <si>
    <t>HC COMERCIO E DISTRIBUIDORA DE MATERIAIS PARA CONS</t>
  </si>
  <si>
    <t>HC DISTRIBUIDORA</t>
  </si>
  <si>
    <t>000002772</t>
  </si>
  <si>
    <t>000015127</t>
  </si>
  <si>
    <t>000830</t>
  </si>
  <si>
    <t>BE COMPLIANCE CONSULTORIA EMPRESARIAL E TREINAMENT</t>
  </si>
  <si>
    <t>BE COMPLIANCE</t>
  </si>
  <si>
    <t>000005022</t>
  </si>
  <si>
    <t>000269805</t>
  </si>
  <si>
    <t>000269838</t>
  </si>
  <si>
    <t>000002781</t>
  </si>
  <si>
    <t>CN1</t>
  </si>
  <si>
    <t>000000052</t>
  </si>
  <si>
    <t>000000076</t>
  </si>
  <si>
    <t>000002294</t>
  </si>
  <si>
    <t>000923</t>
  </si>
  <si>
    <t>RENOVAURB COMERCIO DE PRODUTOS E SERVICOS DE SINAL</t>
  </si>
  <si>
    <t>RENOVAURB SOLUCOES U</t>
  </si>
  <si>
    <t>000460653</t>
  </si>
  <si>
    <t>000700</t>
  </si>
  <si>
    <t>PEDREIRA ARAGUAIA LTDA</t>
  </si>
  <si>
    <t>PEDREIRA ARAGUAIA</t>
  </si>
  <si>
    <t>000460654</t>
  </si>
  <si>
    <t>000460656</t>
  </si>
  <si>
    <t>000460657</t>
  </si>
  <si>
    <t>000460661</t>
  </si>
  <si>
    <t>000460662</t>
  </si>
  <si>
    <t>000460663</t>
  </si>
  <si>
    <t>000460664</t>
  </si>
  <si>
    <t>000460667</t>
  </si>
  <si>
    <t>000460668</t>
  </si>
  <si>
    <t>000460670</t>
  </si>
  <si>
    <t>000460671</t>
  </si>
  <si>
    <t>000460672</t>
  </si>
  <si>
    <t>000460673</t>
  </si>
  <si>
    <t>000460675</t>
  </si>
  <si>
    <t>000460676</t>
  </si>
  <si>
    <t>000460677</t>
  </si>
  <si>
    <t>000460678</t>
  </si>
  <si>
    <t>000460680</t>
  </si>
  <si>
    <t>000460681</t>
  </si>
  <si>
    <t>000156256</t>
  </si>
  <si>
    <t>000857</t>
  </si>
  <si>
    <t>METALFORTE INDUSTRIA METALURGICA LTDA</t>
  </si>
  <si>
    <t>METALFORTE INDUSTRIA</t>
  </si>
  <si>
    <t>000269940</t>
  </si>
  <si>
    <t>000269966</t>
  </si>
  <si>
    <t>000270006</t>
  </si>
  <si>
    <t>000270035</t>
  </si>
  <si>
    <t>000270071</t>
  </si>
  <si>
    <t>000002789</t>
  </si>
  <si>
    <t>000002798</t>
  </si>
  <si>
    <t>000002813</t>
  </si>
  <si>
    <t>FOLHA</t>
  </si>
  <si>
    <t>000092025</t>
  </si>
  <si>
    <t>000705</t>
  </si>
  <si>
    <t>AGENCIA NACIONAL DE TRANSPORTES TERRESTR</t>
  </si>
  <si>
    <t>AGENCIA NACIONAL DE</t>
  </si>
  <si>
    <t>000000118</t>
  </si>
  <si>
    <t>000460724</t>
  </si>
  <si>
    <t>000460726</t>
  </si>
  <si>
    <t>000460730</t>
  </si>
  <si>
    <t>000460739</t>
  </si>
  <si>
    <t>000460750</t>
  </si>
  <si>
    <t>000460755</t>
  </si>
  <si>
    <t>000460763</t>
  </si>
  <si>
    <t>000460764</t>
  </si>
  <si>
    <t>000460765</t>
  </si>
  <si>
    <t>000460766</t>
  </si>
  <si>
    <t>000485739</t>
  </si>
  <si>
    <t>000485822</t>
  </si>
  <si>
    <t>000270119</t>
  </si>
  <si>
    <t>000270150</t>
  </si>
  <si>
    <t>000270183</t>
  </si>
  <si>
    <t>000270218</t>
  </si>
  <si>
    <t>000270248</t>
  </si>
  <si>
    <t>000022073</t>
  </si>
  <si>
    <t>000787</t>
  </si>
  <si>
    <t>POSTO Z Z SANTA MARTA LTDA</t>
  </si>
  <si>
    <t>POSTO Z Z SANTA MART</t>
  </si>
  <si>
    <t>000460773</t>
  </si>
  <si>
    <t>000460778</t>
  </si>
  <si>
    <t>000460781</t>
  </si>
  <si>
    <t>000460783</t>
  </si>
  <si>
    <t>000460787</t>
  </si>
  <si>
    <t>000460792</t>
  </si>
  <si>
    <t>000460799</t>
  </si>
  <si>
    <t>000460803</t>
  </si>
  <si>
    <t>000460816</t>
  </si>
  <si>
    <t>000460819</t>
  </si>
  <si>
    <t>000460830</t>
  </si>
  <si>
    <t>000460837</t>
  </si>
  <si>
    <t>000460844</t>
  </si>
  <si>
    <t>000460849</t>
  </si>
  <si>
    <t>000460851</t>
  </si>
  <si>
    <t>000460856</t>
  </si>
  <si>
    <t>000936</t>
  </si>
  <si>
    <t>MAPFRE SEGUROS GERAIS S.A.</t>
  </si>
  <si>
    <t>MAPFRE SEGUROS GERAI</t>
  </si>
  <si>
    <t>000006468</t>
  </si>
  <si>
    <t>000934</t>
  </si>
  <si>
    <t>POWERSAFE CENTRO OESTE COMERCIO ATACADISTA DE BATE</t>
  </si>
  <si>
    <t>POWERSAFE CENTRO OES</t>
  </si>
  <si>
    <t>000460862</t>
  </si>
  <si>
    <t>000460866</t>
  </si>
  <si>
    <t>000460869</t>
  </si>
  <si>
    <t>000460872</t>
  </si>
  <si>
    <t>000460879</t>
  </si>
  <si>
    <t>000460884</t>
  </si>
  <si>
    <t>000460888</t>
  </si>
  <si>
    <t>000460901</t>
  </si>
  <si>
    <t>000460907</t>
  </si>
  <si>
    <t>000460913</t>
  </si>
  <si>
    <t>000460916</t>
  </si>
  <si>
    <t>000460922</t>
  </si>
  <si>
    <t>000460927</t>
  </si>
  <si>
    <t>000460928</t>
  </si>
  <si>
    <t>000460933</t>
  </si>
  <si>
    <t>000602180</t>
  </si>
  <si>
    <t>000241</t>
  </si>
  <si>
    <t>CONDOR ATACADISTA DE MATERIAIS PARA CONS</t>
  </si>
  <si>
    <t>CONDOR ATACADISTA DE</t>
  </si>
  <si>
    <t>000602181</t>
  </si>
  <si>
    <t>000157154</t>
  </si>
  <si>
    <t>000270527</t>
  </si>
  <si>
    <t>000270555</t>
  </si>
  <si>
    <t>000270586</t>
  </si>
  <si>
    <t>000270611</t>
  </si>
  <si>
    <t>000002828</t>
  </si>
  <si>
    <t>DELL</t>
  </si>
  <si>
    <t>BRADESCO</t>
  </si>
  <si>
    <t>PLANO DE SAÚDE</t>
  </si>
  <si>
    <t xml:space="preserve">TECSIDEL </t>
  </si>
  <si>
    <t>000873</t>
  </si>
  <si>
    <t>POWER LED ILUMINACAO LTDA</t>
  </si>
  <si>
    <t>POWER LED ILUMINACAO</t>
  </si>
  <si>
    <t>000000051</t>
  </si>
  <si>
    <t>000000071</t>
  </si>
  <si>
    <t>000000137</t>
  </si>
  <si>
    <t>000922</t>
  </si>
  <si>
    <t>LIMITE CONSULTORIA E PESQUISAS DE MARKETING LTDA</t>
  </si>
  <si>
    <t>LIMITE CONSULTORIA E</t>
  </si>
  <si>
    <t>000000176</t>
  </si>
  <si>
    <t>000000177</t>
  </si>
  <si>
    <t>000000195</t>
  </si>
  <si>
    <t>000000196</t>
  </si>
  <si>
    <t>000000218</t>
  </si>
  <si>
    <t>000000222</t>
  </si>
  <si>
    <t>000000510</t>
  </si>
  <si>
    <t>000000536</t>
  </si>
  <si>
    <t>000036</t>
  </si>
  <si>
    <t>GILSON COSTA DA SILVA</t>
  </si>
  <si>
    <t>TECH CLIMA TECNOLOGI</t>
  </si>
  <si>
    <t>000000905</t>
  </si>
  <si>
    <t>000000906</t>
  </si>
  <si>
    <t>000001120</t>
  </si>
  <si>
    <t>000001735</t>
  </si>
  <si>
    <t>000003168</t>
  </si>
  <si>
    <t>000711</t>
  </si>
  <si>
    <t>CONSTRUTORA E INCORPORADORA SAO PEDRO LT</t>
  </si>
  <si>
    <t>CONSTRUTORA SAO PEDR</t>
  </si>
  <si>
    <t>000003169</t>
  </si>
  <si>
    <t>P.M. DE GUAPÓ</t>
  </si>
  <si>
    <t>ISS - GUAPÓ</t>
  </si>
  <si>
    <t>000003170</t>
  </si>
  <si>
    <t>000003171</t>
  </si>
  <si>
    <t>000003177</t>
  </si>
  <si>
    <t>000003178</t>
  </si>
  <si>
    <t>ESP010</t>
  </si>
  <si>
    <t>P.M. DE ITUMBIARA</t>
  </si>
  <si>
    <t>ISS - ITUMBIARA</t>
  </si>
  <si>
    <t>000003179</t>
  </si>
  <si>
    <t>000011561</t>
  </si>
  <si>
    <t>000025</t>
  </si>
  <si>
    <t>SEABRA FAGUNDES, FERRAZ, MANNINO E ESPIR</t>
  </si>
  <si>
    <t>SEABRA FAGUNDES, FER</t>
  </si>
  <si>
    <t>002954906</t>
  </si>
  <si>
    <t>002954910</t>
  </si>
  <si>
    <t>000000145</t>
  </si>
  <si>
    <t>000949</t>
  </si>
  <si>
    <t>CONSTRUTORA TOSTA E SILVA LTDA</t>
  </si>
  <si>
    <t>CONSTRUTORA TOSTA E</t>
  </si>
  <si>
    <t>000000268</t>
  </si>
  <si>
    <t>000000647</t>
  </si>
  <si>
    <t>000002988</t>
  </si>
  <si>
    <t>000784</t>
  </si>
  <si>
    <t>AM DOMINGUES LTDA</t>
  </si>
  <si>
    <t>MG MADEIRAS</t>
  </si>
  <si>
    <t>000004873</t>
  </si>
  <si>
    <t>000005000</t>
  </si>
  <si>
    <t>000005023</t>
  </si>
  <si>
    <t>000005037</t>
  </si>
  <si>
    <t>000005039</t>
  </si>
  <si>
    <t>000019241</t>
  </si>
  <si>
    <t>000019319</t>
  </si>
  <si>
    <t>000460941</t>
  </si>
  <si>
    <t>000460949</t>
  </si>
  <si>
    <t>000460955</t>
  </si>
  <si>
    <t>000460959</t>
  </si>
  <si>
    <t>000460968</t>
  </si>
  <si>
    <t>000460976</t>
  </si>
  <si>
    <t>000460982</t>
  </si>
  <si>
    <t>000460987</t>
  </si>
  <si>
    <t>000460990</t>
  </si>
  <si>
    <t>000461005</t>
  </si>
  <si>
    <t>000461012</t>
  </si>
  <si>
    <t>000005394</t>
  </si>
  <si>
    <t>000995</t>
  </si>
  <si>
    <t>RL PANIFICACAO LTDA</t>
  </si>
  <si>
    <t>RL PANIFICACAO</t>
  </si>
  <si>
    <t>000156395</t>
  </si>
  <si>
    <t>000270626</t>
  </si>
  <si>
    <t>000270673</t>
  </si>
  <si>
    <t>000270723</t>
  </si>
  <si>
    <t>000379599</t>
  </si>
  <si>
    <t>000908</t>
  </si>
  <si>
    <t>ELETRONICA SANTANA LTDA</t>
  </si>
  <si>
    <t>ELETRONICA SANTANA L</t>
  </si>
  <si>
    <t>001080752</t>
  </si>
  <si>
    <t>000305</t>
  </si>
  <si>
    <t>IMPERIAL COM. DE PARAFUSOS FERR. E MAQUI</t>
  </si>
  <si>
    <t>IMPERIAL FERRAMENTAS</t>
  </si>
  <si>
    <t>000002843</t>
  </si>
  <si>
    <t>000006652</t>
  </si>
  <si>
    <t>000733</t>
  </si>
  <si>
    <t>GOYAZ BRITAS LTDA</t>
  </si>
  <si>
    <t>GOYAZ BRITAS</t>
  </si>
  <si>
    <t>000006667</t>
  </si>
  <si>
    <t>000006683</t>
  </si>
  <si>
    <t>000006726</t>
  </si>
  <si>
    <t>000006727</t>
  </si>
  <si>
    <t>000006739</t>
  </si>
  <si>
    <t>000267259</t>
  </si>
  <si>
    <t>000267270</t>
  </si>
  <si>
    <t>000267285</t>
  </si>
  <si>
    <t>000267294</t>
  </si>
  <si>
    <t>000267308</t>
  </si>
  <si>
    <t>000267325</t>
  </si>
  <si>
    <t>000267342</t>
  </si>
  <si>
    <t>000267358</t>
  </si>
  <si>
    <t>000267374</t>
  </si>
  <si>
    <t>000267385</t>
  </si>
  <si>
    <t>000267389</t>
  </si>
  <si>
    <t>000267401</t>
  </si>
  <si>
    <t>000267416</t>
  </si>
  <si>
    <t>000267432</t>
  </si>
  <si>
    <t>000267458</t>
  </si>
  <si>
    <t>000267476</t>
  </si>
  <si>
    <t>000267491</t>
  </si>
  <si>
    <t>000267506</t>
  </si>
  <si>
    <t>000267528</t>
  </si>
  <si>
    <t>000267558</t>
  </si>
  <si>
    <t>000267576</t>
  </si>
  <si>
    <t>000267592</t>
  </si>
  <si>
    <t>000267645</t>
  </si>
  <si>
    <t>000267661</t>
  </si>
  <si>
    <t>000267677</t>
  </si>
  <si>
    <t>000267691</t>
  </si>
  <si>
    <t>000267705</t>
  </si>
  <si>
    <t>000267721</t>
  </si>
  <si>
    <t>000267781</t>
  </si>
  <si>
    <t>000267789</t>
  </si>
  <si>
    <t>000267800</t>
  </si>
  <si>
    <t>000267807</t>
  </si>
  <si>
    <t>000267816</t>
  </si>
  <si>
    <t>000267826</t>
  </si>
  <si>
    <t>000267837</t>
  </si>
  <si>
    <t>000695368</t>
  </si>
  <si>
    <t>000000228</t>
  </si>
  <si>
    <t>000000619</t>
  </si>
  <si>
    <t>000769</t>
  </si>
  <si>
    <t>VITRINE MOVEIS PARA ESCRITORIO LTDA</t>
  </si>
  <si>
    <t>VITRINEMOVEISCORPORA</t>
  </si>
  <si>
    <t>000461026</t>
  </si>
  <si>
    <t>000461032</t>
  </si>
  <si>
    <t>000461037</t>
  </si>
  <si>
    <t>000461043</t>
  </si>
  <si>
    <t>000461048</t>
  </si>
  <si>
    <t>000461061</t>
  </si>
  <si>
    <t>000461065</t>
  </si>
  <si>
    <t>000461070</t>
  </si>
  <si>
    <t>000461076</t>
  </si>
  <si>
    <t>000461079</t>
  </si>
  <si>
    <t>000461092</t>
  </si>
  <si>
    <t>000461097</t>
  </si>
  <si>
    <t>000461103</t>
  </si>
  <si>
    <t>000461111</t>
  </si>
  <si>
    <t>000461116</t>
  </si>
  <si>
    <t>000002854</t>
  </si>
  <si>
    <t>000461128</t>
  </si>
  <si>
    <t>000461131</t>
  </si>
  <si>
    <t>000461133</t>
  </si>
  <si>
    <t>000461145</t>
  </si>
  <si>
    <t>000461151</t>
  </si>
  <si>
    <t>000461163</t>
  </si>
  <si>
    <t>000461168</t>
  </si>
  <si>
    <t>000461169</t>
  </si>
  <si>
    <t>000461178</t>
  </si>
  <si>
    <t>000461189</t>
  </si>
  <si>
    <t>000461197</t>
  </si>
  <si>
    <t>000461202</t>
  </si>
  <si>
    <t>000461213</t>
  </si>
  <si>
    <t>000486232</t>
  </si>
  <si>
    <t>000271111</t>
  </si>
  <si>
    <t>000271136</t>
  </si>
  <si>
    <t>000000880</t>
  </si>
  <si>
    <t>000900</t>
  </si>
  <si>
    <t>FML TECNOLOGIA, COMUNICACAO E DADOS LTDA</t>
  </si>
  <si>
    <t>FML TECNOLOGIA, COMU</t>
  </si>
  <si>
    <t>000000265</t>
  </si>
  <si>
    <t>000017796</t>
  </si>
  <si>
    <t>000974</t>
  </si>
  <si>
    <t>MAURICIO ALVES DOS SANTOS PRODUTOS HOSPITALARES</t>
  </si>
  <si>
    <t>LIMED COMERCIO DE PR</t>
  </si>
  <si>
    <t>000461289</t>
  </si>
  <si>
    <t>000461295</t>
  </si>
  <si>
    <t>000461311</t>
  </si>
  <si>
    <t>000271076</t>
  </si>
  <si>
    <t>000271162</t>
  </si>
  <si>
    <t>000271169</t>
  </si>
  <si>
    <t>000271201</t>
  </si>
  <si>
    <t>000271231</t>
  </si>
  <si>
    <t>000271252</t>
  </si>
  <si>
    <t>000271280</t>
  </si>
  <si>
    <t>000271281</t>
  </si>
  <si>
    <t>000002873</t>
  </si>
  <si>
    <t>000271316</t>
  </si>
  <si>
    <t>000271317</t>
  </si>
  <si>
    <t>000271340</t>
  </si>
  <si>
    <t>000271376</t>
  </si>
  <si>
    <t>000271382</t>
  </si>
  <si>
    <t>000271400</t>
  </si>
  <si>
    <t>000271412</t>
  </si>
  <si>
    <t>000271438</t>
  </si>
  <si>
    <t>000002886</t>
  </si>
  <si>
    <t>000002887</t>
  </si>
  <si>
    <t>000022326</t>
  </si>
  <si>
    <t>000975</t>
  </si>
  <si>
    <t>MEDSERV-SUPRIMENTOS MEDICO-HOSPITALARES LTDA</t>
  </si>
  <si>
    <t>MEDSERV-SUPRIMENTOS</t>
  </si>
  <si>
    <t>000461398</t>
  </si>
  <si>
    <t>000461402</t>
  </si>
  <si>
    <t>000461403</t>
  </si>
  <si>
    <t>000461407</t>
  </si>
  <si>
    <t>000461413</t>
  </si>
  <si>
    <t>000461418</t>
  </si>
  <si>
    <t>000461422</t>
  </si>
  <si>
    <t>000461427</t>
  </si>
  <si>
    <t>000461436</t>
  </si>
  <si>
    <t>000461439</t>
  </si>
  <si>
    <t>000461444</t>
  </si>
  <si>
    <t>000461448</t>
  </si>
  <si>
    <t>000461455</t>
  </si>
  <si>
    <t>000461459</t>
  </si>
  <si>
    <t>000461465</t>
  </si>
  <si>
    <t>CSRF - TAKNA SERVICOS DE EN</t>
  </si>
  <si>
    <t>CSRF - BIOLINK SOLUCOES AMB</t>
  </si>
  <si>
    <t>000000026</t>
  </si>
  <si>
    <t>CSRF - MARCILIO ENGENHARIA</t>
  </si>
  <si>
    <t>000000039</t>
  </si>
  <si>
    <t>IRF - E-SMART ENGENHARIA E</t>
  </si>
  <si>
    <t>CSRF - CONSUENG ENGENHARIA</t>
  </si>
  <si>
    <t>000000091</t>
  </si>
  <si>
    <t>IRF - LIMITE CONSULTORIA E</t>
  </si>
  <si>
    <t>000000180</t>
  </si>
  <si>
    <t>000000250</t>
  </si>
  <si>
    <t>000000251</t>
  </si>
  <si>
    <t>000003413</t>
  </si>
  <si>
    <t>000976</t>
  </si>
  <si>
    <t>R M DISTRIBUIDORA DE MEDICAMENTOS LTDA</t>
  </si>
  <si>
    <t>R M DISTRIBUIDORA</t>
  </si>
  <si>
    <t>IRF - SEABRA FAGUNDES, FER</t>
  </si>
  <si>
    <t>000698492</t>
  </si>
  <si>
    <t>000022399</t>
  </si>
  <si>
    <t>000461479</t>
  </si>
  <si>
    <t>000461485</t>
  </si>
  <si>
    <t>000461491</t>
  </si>
  <si>
    <t>000461498</t>
  </si>
  <si>
    <t>000461512</t>
  </si>
  <si>
    <t>000461528</t>
  </si>
  <si>
    <t>000461533</t>
  </si>
  <si>
    <t>000461541</t>
  </si>
  <si>
    <t>000461543</t>
  </si>
  <si>
    <t>000461548</t>
  </si>
  <si>
    <t>000461551</t>
  </si>
  <si>
    <t>000461560</t>
  </si>
  <si>
    <t>000271684</t>
  </si>
  <si>
    <t>000271713</t>
  </si>
  <si>
    <t>000271714</t>
  </si>
  <si>
    <t>000271737</t>
  </si>
  <si>
    <t>TRIBUTOS</t>
  </si>
  <si>
    <t>000487100</t>
  </si>
  <si>
    <t>000487101</t>
  </si>
  <si>
    <t>000487158</t>
  </si>
  <si>
    <t>000003110</t>
  </si>
  <si>
    <t>000756</t>
  </si>
  <si>
    <t>INSTRAMED INDUSTRIA MEDICO HOSPITALAR LTDA</t>
  </si>
  <si>
    <t>INSTRAMED</t>
  </si>
  <si>
    <t>000271799</t>
  </si>
  <si>
    <t>000271801</t>
  </si>
  <si>
    <t>000271832</t>
  </si>
  <si>
    <t>000271842</t>
  </si>
  <si>
    <t>000271865</t>
  </si>
  <si>
    <t>000271875</t>
  </si>
  <si>
    <t>000271907</t>
  </si>
  <si>
    <t>000008332</t>
  </si>
  <si>
    <t>000608</t>
  </si>
  <si>
    <t>LUSA COMERCIO MERCANTIL LTDA</t>
  </si>
  <si>
    <t>LUSA</t>
  </si>
  <si>
    <t>000019517</t>
  </si>
  <si>
    <t>000019546</t>
  </si>
  <si>
    <t>000019572</t>
  </si>
  <si>
    <t>000272008</t>
  </si>
  <si>
    <t>000272009</t>
  </si>
  <si>
    <t>000272063</t>
  </si>
  <si>
    <t>000272069</t>
  </si>
  <si>
    <t>000272123</t>
  </si>
  <si>
    <t>000272156</t>
  </si>
  <si>
    <t>000373363</t>
  </si>
  <si>
    <t>000993</t>
  </si>
  <si>
    <t>R3 SUPRIMENTOS CORPORATIVOS LTDA</t>
  </si>
  <si>
    <t>R3 SUPRIMENTOS CORPO</t>
  </si>
  <si>
    <t>000002970</t>
  </si>
  <si>
    <t>000000144</t>
  </si>
  <si>
    <t>000000002</t>
  </si>
  <si>
    <t>000848</t>
  </si>
  <si>
    <t>GRANCASA INDUSTRIA E COMERCIO LTDA</t>
  </si>
  <si>
    <t>GRANCASA</t>
  </si>
  <si>
    <t>000825</t>
  </si>
  <si>
    <t>VKF CONSULTORIA ESPECIALIZADA LTDA</t>
  </si>
  <si>
    <t>VKF CONSULTORIA ESPE</t>
  </si>
  <si>
    <t>000000549</t>
  </si>
  <si>
    <t>000019665</t>
  </si>
  <si>
    <t>000019691</t>
  </si>
  <si>
    <t>000019701</t>
  </si>
  <si>
    <t>000089522</t>
  </si>
  <si>
    <t>000962</t>
  </si>
  <si>
    <t>CORDEIRO CABOS ELETRICOS S.A.</t>
  </si>
  <si>
    <t>CORDEIRO</t>
  </si>
  <si>
    <t>000139231</t>
  </si>
  <si>
    <t>000252</t>
  </si>
  <si>
    <t>FERRAMENTAS PROF. E EQUIPAMENTOS DE SEGU</t>
  </si>
  <si>
    <t>REDE EPI</t>
  </si>
  <si>
    <t>000225720</t>
  </si>
  <si>
    <t>000002981</t>
  </si>
  <si>
    <t>000003015</t>
  </si>
  <si>
    <t>000076322</t>
  </si>
  <si>
    <t>000905</t>
  </si>
  <si>
    <t>VALDEMILSON LIESNER DE MATTOS</t>
  </si>
  <si>
    <t>VLM REPRESENTACOES E</t>
  </si>
  <si>
    <t>000023107</t>
  </si>
  <si>
    <t>000866</t>
  </si>
  <si>
    <t>FRAZILLIO SOLUCOES DE TECNOLOGIA LTDA</t>
  </si>
  <si>
    <t>FF SOLUTIONS</t>
  </si>
  <si>
    <t>000004990</t>
  </si>
  <si>
    <t>000691</t>
  </si>
  <si>
    <t>GENESYS DISTRIBUICAO-COMERCIO E SERVICOS</t>
  </si>
  <si>
    <t>GENESYS DISTRIBUICAO</t>
  </si>
  <si>
    <t>000032754</t>
  </si>
  <si>
    <t>000271766</t>
  </si>
  <si>
    <t>out</t>
  </si>
  <si>
    <t>nov</t>
  </si>
  <si>
    <t>dez</t>
  </si>
  <si>
    <t>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</si>
</sst>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quotePrefix="1"/>
    <xf numFmtId="14" fontId="0" fillId="0" borderId="0" xfId="0" applyNumberFormat="1"/>
    <xf numFmtId="0" fontId="16" fillId="33" borderId="0" xfId="0" applyFont="1" applyFill="1"/>
    <xf numFmtId="14" fontId="0" fillId="0" borderId="10" xfId="0" applyNumberFormat="1" applyBorder="1"/>
    <xf numFmtId="44" fontId="0" fillId="0" borderId="10" xfId="1" applyFont="1" applyBorder="1"/>
    <xf numFmtId="14" fontId="0" fillId="0" borderId="10" xfId="0" applyNumberFormat="1" applyBorder="1" applyAlignment="1">
      <alignment horizontal="center" vertical="center"/>
    </xf>
    <xf numFmtId="8" fontId="0" fillId="0" borderId="0" xfId="0" applyNumberFormat="1"/>
    <xf numFmtId="0" fontId="0" fillId="0" borderId="0" xfId="0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 applyAlignment="1">
      <alignment horizontal="left"/>
    </xf>
    <xf numFmtId="8" fontId="0" fillId="0" borderId="10" xfId="0" applyNumberFormat="1" applyBorder="1"/>
    <xf numFmtId="0" fontId="16" fillId="33" borderId="10" xfId="0" applyFont="1" applyFill="1" applyBorder="1" applyAlignment="1">
      <alignment horizontal="center" vertical="center"/>
    </xf>
    <xf numFmtId="8" fontId="0" fillId="33" borderId="13" xfId="0" applyNumberFormat="1" applyFill="1" applyBorder="1"/>
    <xf numFmtId="0" fontId="0" fillId="33" borderId="13" xfId="0" applyFill="1" applyBorder="1" applyAlignment="1">
      <alignment horizontal="left"/>
    </xf>
    <xf numFmtId="8" fontId="0" fillId="33" borderId="14" xfId="0" applyNumberFormat="1" applyFill="1" applyBorder="1"/>
    <xf numFmtId="0" fontId="0" fillId="0" borderId="12" xfId="0" applyBorder="1"/>
    <xf numFmtId="0" fontId="0" fillId="0" borderId="15" xfId="0" applyBorder="1"/>
    <xf numFmtId="0" fontId="0" fillId="33" borderId="15" xfId="0" applyFill="1" applyBorder="1"/>
    <xf numFmtId="0" fontId="16" fillId="34" borderId="10" xfId="0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56"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 Fluxo</a:t>
            </a:r>
            <a:r>
              <a:rPr lang="pt-BR" baseline="0"/>
              <a:t> de Caixa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005041355567804"/>
          <c:y val="0.17804502649871867"/>
          <c:w val="0.85935113742541169"/>
          <c:h val="0.69638431089762232"/>
        </c:manualLayout>
      </c:layout>
      <c:lineChart>
        <c:grouping val="standard"/>
        <c:varyColors val="0"/>
        <c:ser>
          <c:idx val="0"/>
          <c:order val="0"/>
          <c:tx>
            <c:strRef>
              <c:f>Dinâmica.!$D$102</c:f>
              <c:strCache>
                <c:ptCount val="1"/>
                <c:pt idx="0">
                  <c:v>Banco do Brasil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Dinâmica.!$C$103:$C$106</c:f>
              <c:numCache>
                <c:formatCode>m/d/yyyy</c:formatCode>
                <c:ptCount val="4"/>
                <c:pt idx="0">
                  <c:v>45931</c:v>
                </c:pt>
                <c:pt idx="1">
                  <c:v>45961</c:v>
                </c:pt>
                <c:pt idx="2">
                  <c:v>45991</c:v>
                </c:pt>
                <c:pt idx="3">
                  <c:v>46022</c:v>
                </c:pt>
              </c:numCache>
            </c:numRef>
          </c:cat>
          <c:val>
            <c:numRef>
              <c:f>Dinâmica.!$D$103:$D$106</c:f>
              <c:numCache>
                <c:formatCode>_("R$"* #,##0.00_);_("R$"* \(#,##0.00\);_("R$"* "-"??_);_(@_)</c:formatCode>
                <c:ptCount val="4"/>
                <c:pt idx="0">
                  <c:v>4190902.0999999996</c:v>
                </c:pt>
                <c:pt idx="1">
                  <c:v>3659321.7499999995</c:v>
                </c:pt>
                <c:pt idx="2">
                  <c:v>3127741.3999999994</c:v>
                </c:pt>
                <c:pt idx="3">
                  <c:v>2596161.0499999993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B45-8B81-6B48674B70A1}"/>
            </c:ext>
          </c:extLst>
        </c:ser>
        <c:ser>
          <c:idx val="1"/>
          <c:order val="1"/>
          <c:tx>
            <c:strRef>
              <c:f>Dinâmica.!$E$102</c:f>
              <c:strCache>
                <c:ptCount val="1"/>
                <c:pt idx="0">
                  <c:v>Bradesco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Dinâmica.!$C$103:$C$106</c:f>
              <c:numCache>
                <c:formatCode>m/d/yyyy</c:formatCode>
                <c:ptCount val="4"/>
                <c:pt idx="0">
                  <c:v>45931</c:v>
                </c:pt>
                <c:pt idx="1">
                  <c:v>45961</c:v>
                </c:pt>
                <c:pt idx="2">
                  <c:v>45991</c:v>
                </c:pt>
                <c:pt idx="3">
                  <c:v>46022</c:v>
                </c:pt>
              </c:numCache>
            </c:numRef>
          </c:cat>
          <c:val>
            <c:numRef>
              <c:f>Dinâmica.!$E$103:$E$106</c:f>
              <c:numCache>
                <c:formatCode>_("R$"* #,##0.00_);_("R$"* \(#,##0.00\);_("R$"* "-"??_);_(@_)</c:formatCode>
                <c:ptCount val="4"/>
                <c:pt idx="0">
                  <c:v>2506437.15</c:v>
                </c:pt>
                <c:pt idx="1">
                  <c:v>-28516082.379999995</c:v>
                </c:pt>
                <c:pt idx="2">
                  <c:v>-31614275.969999995</c:v>
                </c:pt>
                <c:pt idx="3">
                  <c:v>-33353780.469999995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B45-8B81-6B48674B70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9042767"/>
        <c:axId val="1999038447"/>
      </c:lineChart>
      <c:dateAx>
        <c:axId val="19990427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99038447"/>
        <c:crosses val="autoZero"/>
        <c:auto val="1"/>
        <c:lblOffset val="100"/>
        <c:baseTimeUnit val="months"/>
      </c:dateAx>
      <c:valAx>
        <c:axId val="1999038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042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100</xdr:row>
      <xdr:rowOff>107947</xdr:rowOff>
    </xdr:from>
    <xdr:to>
      <xdr:col>12</xdr:col>
      <xdr:colOff>342900</xdr:colOff>
      <xdr:row>155</xdr:row>
      <xdr:rowOff>146049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188185-C307-4F32-8C91-CBC572DD7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Cruvinel" refreshedDate="45931.58689189815" createdVersion="8" refreshedVersion="8" minRefreshableVersion="3" recordCount="470" xr:uid="{BEA86AC4-12D3-42DC-8808-252AA046E865}">
  <cacheSource type="worksheet">
    <worksheetSource ref="A1:K471" sheet="Analítico"/>
  </cacheSource>
  <cacheFields count="13">
    <cacheField name="Filial" numFmtId="0">
      <sharedItems containsBlank="1"/>
    </cacheField>
    <cacheField name="No. Titulo" numFmtId="0">
      <sharedItems containsBlank="1" containsMixedTypes="1" containsNumber="1" containsInteger="1" minValue="114000101" maxValue="329062076"/>
    </cacheField>
    <cacheField name="Parcela" numFmtId="0">
      <sharedItems containsBlank="1"/>
    </cacheField>
    <cacheField name="Tipo" numFmtId="0">
      <sharedItems containsBlank="1"/>
    </cacheField>
    <cacheField name="Natureza" numFmtId="0">
      <sharedItems containsString="0" containsBlank="1" containsNumber="1" containsInteger="1" minValue="201002" maxValue="216027"/>
    </cacheField>
    <cacheField name="Fornecedor" numFmtId="0">
      <sharedItems containsBlank="1"/>
    </cacheField>
    <cacheField name="Loja" numFmtId="0">
      <sharedItems containsBlank="1"/>
    </cacheField>
    <cacheField name="Razão Social" numFmtId="0">
      <sharedItems count="92">
        <s v="HIPERDUTOS INDUSTRIA DE PLASTICOS LTDA"/>
        <s v="PCB QUIMICA COMERCIO E COLLETORA DE RESI"/>
        <s v="V. IORI ADVISORY LTDA"/>
        <s v="FERNANDO DOS REIS GONCALVES"/>
        <s v="SUPERFICIE SERVICOS DE TOPOGRAFIA LTDA"/>
        <s v="RAFAEL SILVEIRA SOC. INDIVIDUAL DE ADVOC"/>
        <s v="EFICIENTE LTDA"/>
        <s v="ROMEIRO GODOY SOCIEDADE INDIVIDUAL DE AD"/>
        <s v="RGO SERVICOS ADMINISTRATIVOS LTDA"/>
        <s v="RICARDO AUGUSTO GARCIA"/>
        <s v="MACROSYSTEMS - REPRESENTACAO, COMERCIO E"/>
        <s v="LAL SERVICOS ADMINISTRATIVOS LTDA"/>
        <s v="SOFTPLAN PLANEJAMENTO E SISTEMAS S/A"/>
        <s v="EMPRESA BRASILEIRA DE BENEFICIOS E PAGAM"/>
        <s v="MORAIS ALIMENTOS LTDA"/>
        <s v="POSTO GIRASSOL LTDA"/>
        <s v="PEREIRA DE CASTRO SOUZA BISCOITOS LTDA"/>
        <s v="STRATEGY SEGURANCA DO TRABALHO LTDA"/>
        <s v="HC COMERCIO E DISTRIBUIDORA DE MATERIAIS PARA CONS"/>
        <s v="BRASQUIMICA PRODUTOS ASFALTICOS LTDA"/>
        <s v="OSA CONSULTORIA E GESTAO LTDA"/>
        <s v="VDL ASSESSORIA E PLANEJAMENTO LTDA"/>
        <s v="BE COMPLIANCE CONSULTORIA EMPRESARIAL E TREINAMENT"/>
        <s v="PHAROS INFORMATICA LTDA"/>
        <s v="CIPLAN CIMENTO PLANALTO SA"/>
        <s v="CN1"/>
        <s v="ANTT"/>
        <s v="RENOVAURB COMERCIO DE PRODUTOS E SERVICOS DE SINAL"/>
        <s v="PEDREIRA ARAGUAIA LTDA"/>
        <s v="METALFORTE INDUSTRIA METALURGICA LTDA"/>
        <s v="FOLHA"/>
        <s v="CESAR SISTEMAS CONSTRUTIVOS LTDA"/>
        <s v="AGENCIA NACIONAL DE TRANSPORTES TERRESTR"/>
        <s v="PEDREIRA IZAIRA INDUSTRIA E COMERCIO LTD"/>
        <s v="POSTO Z Z SANTA MARTA LTDA"/>
        <s v="MAPFRE SEGUROS GERAIS S.A."/>
        <s v="POWERSAFE CENTRO OESTE COMERCIO ATACADISTA DE BATE"/>
        <s v="CONDOR ATACADISTA DE MATERIAIS PARA CONS"/>
        <s v="DELL"/>
        <s v="BRADESCO"/>
        <s v="TECSIDEL "/>
        <s v="POWER LED ILUMINACAO LTDA"/>
        <s v="P.M. DE GOIANIA"/>
        <s v="16.960.300 ADENIR FERREIRA DE BRITO"/>
        <s v="LIMITE CONSULTORIA E PESQUISAS DE MARKETING LTDA"/>
        <s v="P.M. DE RIO VERDE"/>
        <s v="P.M. DE BOM JESUS DE GOIAS"/>
        <s v="TECPAV ENGENHARIA LTDA."/>
        <s v="P.M. DE INDIARA"/>
        <s v="P.M. DE ACREUNA"/>
        <s v="GRANZOTTI ENGENHARIA LTDA"/>
        <s v="GILSON COSTA DA SILVA"/>
        <s v="LEMOS ENGENHARIA LTDA"/>
        <s v="ENTER DESIGN E INTERNET LTDA"/>
        <s v="CONSTRUTORA E INCORPORADORA SAO PEDRO LT"/>
        <s v="P.M. DE GUAPÓ"/>
        <s v="P.M. DE ITUMBIARA"/>
        <s v="SEABRA FAGUNDES, FERRAZ, MANNINO E ESPIR"/>
        <s v="CONSTRUTORA TOSTA E SILVA LTDA"/>
        <s v="PETROBYTE ACESSORIOS DE INFORMATICA LTDA"/>
        <s v="AM DOMINGUES LTDA"/>
        <s v="RL PANIFICACAO LTDA"/>
        <s v="ELETRONICA SANTANA LTDA"/>
        <s v="IMPERIAL COM. DE PARAFUSOS FERR. E MAQUI"/>
        <s v="GOYAZ BRITAS LTDA"/>
        <s v="BRITENG BRITAGEM E CONSTRUCOES LTDA"/>
        <s v="TD SYNNEX BRASIL LTDA"/>
        <s v="CARTONAGEM INFINITY LTDA"/>
        <s v="VITRINE MOVEIS PARA ESCRITORIO LTDA"/>
        <s v="EQUATORIAL GOIAS DISTRIBUIDORA DE ENERGI"/>
        <s v="PRESTACIONAL SERVICOS E ENGENHARIA DO BR"/>
        <s v="FML TECNOLOGIA, COMUNICACAO E DADOS LTDA"/>
        <s v="MAURICIO ALVES DOS SANTOS PRODUTOS HOSPITALARES"/>
        <s v="MEDSERV-SUPRIMENTOS MEDICO-HOSPITALARES LTDA"/>
        <s v="RECEITA FEDERAL"/>
        <s v="INSS RETIDO TERCEIROS"/>
        <s v="R M DISTRIBUIDORA DE MEDICAMENTOS LTDA"/>
        <s v="TRIBUTOS"/>
        <s v="INSTRAMED INDUSTRIA MEDICO HOSPITALAR LTDA"/>
        <s v="LUSA COMERCIO MERCANTIL LTDA"/>
        <s v="R3 SUPRIMENTOS CORPORATIVOS LTDA"/>
        <s v="GRANCASA INDUSTRIA E COMERCIO LTDA"/>
        <s v="VKF CONSULTORIA ESPECIALIZADA LTDA"/>
        <s v="ENSO ENGENHARIA E CONSULTORIA EMPRESARIA"/>
        <s v="MAIS PROJETO ENGENHARIA LTDA"/>
        <s v="CORDEIRO CABOS ELETRICOS S.A."/>
        <s v="FERRAMENTAS PROF. E EQUIPAMENTOS DE SEGU"/>
        <s v="KAPITAO AMERICA EQUIPAMENTOS DE SEGURANC"/>
        <s v="VALDEMILSON LIESNER DE MATTOS"/>
        <s v="FRAZILLIO SOLUCOES DE TECNOLOGIA LTDA"/>
        <s v="GENESYS DISTRIBUICAO-COMERCIO E SERVICOS"/>
        <s v="SELFECORP OPERADORA TURISTICA E VIAGENS"/>
      </sharedItems>
    </cacheField>
    <cacheField name="Vencto Real" numFmtId="14">
      <sharedItems containsSemiMixedTypes="0" containsNonDate="0" containsDate="1" containsString="0" minDate="2025-01-05T00:00:00" maxDate="2025-12-30T00:00:00" count="40">
        <d v="2025-10-01T00:00:00"/>
        <d v="2025-10-02T00:00:00"/>
        <d v="2025-10-03T00:00:00"/>
        <d v="2025-10-05T00:00:00"/>
        <d v="2025-10-10T00:00:00"/>
        <d v="2025-10-06T00:00:00"/>
        <d v="2025-10-15T00:00:00"/>
        <d v="2025-10-25T00:00:00"/>
        <d v="2025-10-20T00:00:00"/>
        <d v="2025-11-05T00:00:00"/>
        <d v="2025-11-10T00:00:00"/>
        <d v="2025-11-25T00:00:00"/>
        <d v="2025-11-20T00:00:00"/>
        <d v="2025-12-05T00:00:00"/>
        <d v="2025-12-10T00:00:00"/>
        <d v="2025-12-20T00:00:00"/>
        <d v="2025-12-25T00:00:00"/>
        <d v="2025-09-24T00:00:00" u="1"/>
        <d v="2025-09-30T00:00:00" u="1"/>
        <d v="2025-10-07T00:00:00" u="1"/>
        <d v="2025-10-08T00:00:00" u="1"/>
        <d v="2025-10-09T00:00:00" u="1"/>
        <d v="2025-10-13T00:00:00" u="1"/>
        <d v="2025-10-14T00:00:00" u="1"/>
        <d v="2025-10-16T00:00:00" u="1"/>
        <d v="2025-10-17T00:00:00" u="1"/>
        <d v="2025-10-21T00:00:00" u="1"/>
        <d v="2025-10-22T00:00:00" u="1"/>
        <d v="2025-10-23T00:00:00" u="1"/>
        <d v="2025-10-27T00:00:00" u="1"/>
        <d v="2025-10-28T00:00:00" u="1"/>
        <d v="2025-10-29T00:00:00" u="1"/>
        <d v="2025-10-30T00:00:00" u="1"/>
        <d v="2025-11-03T00:00:00" u="1"/>
        <d v="2025-11-17T00:00:00" u="1"/>
        <d v="2025-12-01T00:00:00" u="1"/>
        <d v="2025-12-03T00:00:00" u="1"/>
        <d v="2025-01-05T00:00:00" u="1"/>
        <d v="2025-12-09T00:00:00" u="1"/>
        <d v="2025-12-29T00:00:00" u="1"/>
      </sharedItems>
      <fieldGroup par="12"/>
    </cacheField>
    <cacheField name="Historico" numFmtId="0">
      <sharedItems/>
    </cacheField>
    <cacheField name="Valor" numFmtId="8">
      <sharedItems containsSemiMixedTypes="0" containsString="0" containsNumber="1" minValue="1.6" maxValue="10848869.91"/>
    </cacheField>
    <cacheField name="Dias (Vencto Real)" numFmtId="0" databaseField="0">
      <fieldGroup base="8">
        <rangePr groupBy="days" startDate="2025-10-01T00:00:00" endDate="2025-12-26T00:00:00"/>
        <groupItems count="368">
          <s v="&lt;01/10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6/12/2025"/>
        </groupItems>
      </fieldGroup>
    </cacheField>
    <cacheField name="Meses (Vencto Real)" numFmtId="0" databaseField="0">
      <fieldGroup base="8">
        <rangePr groupBy="months" startDate="2025-10-01T00:00:00" endDate="2025-12-26T00:00:00"/>
        <groupItems count="14">
          <s v="&lt;01/10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6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s v="00101"/>
    <s v="000008425"/>
    <s v="001"/>
    <s v="NF"/>
    <n v="201010"/>
    <s v="000897"/>
    <s v="01"/>
    <x v="0"/>
    <x v="0"/>
    <s v="HIPERDUTOS INDUSTRIA"/>
    <n v="31401.279999999999"/>
  </r>
  <r>
    <s v="00101"/>
    <s v="000000119"/>
    <m/>
    <s v="NF"/>
    <n v="206010"/>
    <s v="000721"/>
    <s v="01"/>
    <x v="1"/>
    <x v="0"/>
    <s v="PCB QUIMICA COLETORA"/>
    <n v="116700"/>
  </r>
  <r>
    <s v="00101"/>
    <s v="000000054"/>
    <s v="008"/>
    <s v="PR"/>
    <n v="203099"/>
    <s v="000027"/>
    <s v="01"/>
    <x v="2"/>
    <x v="0"/>
    <s v="DIRETOR EXECUTIVO"/>
    <n v="40000"/>
  </r>
  <r>
    <s v="00101"/>
    <s v="019032032"/>
    <s v="007"/>
    <s v="PR"/>
    <n v="203099"/>
    <s v="000029"/>
    <s v="01"/>
    <x v="3"/>
    <x v="0"/>
    <s v="O PRESENTE CONTRATO TEM POR OBJETO REGUL"/>
    <n v="12000"/>
  </r>
  <r>
    <s v="00101"/>
    <s v="019032054"/>
    <s v="006"/>
    <s v="PR"/>
    <n v="203099"/>
    <s v="000078"/>
    <s v="01"/>
    <x v="4"/>
    <x v="0"/>
    <s v="O PRESENTE CONTRATO TEM POR OBJETO REGUL"/>
    <n v="8000"/>
  </r>
  <r>
    <s v="00101"/>
    <s v="019032066"/>
    <s v="008"/>
    <s v="PR"/>
    <n v="203099"/>
    <s v="000002"/>
    <s v="01"/>
    <x v="5"/>
    <x v="0"/>
    <s v="MONITORAR E GARANTIR O CUMPRIMENTO DOS C"/>
    <n v="30000"/>
  </r>
  <r>
    <s v="00101"/>
    <s v="019032076"/>
    <s v="008"/>
    <s v="PR"/>
    <n v="203099"/>
    <s v="000034"/>
    <s v="01"/>
    <x v="6"/>
    <x v="0"/>
    <s v="RESPONSÁVEL PELA GESTÃO ESTRATÉGICA, OPE"/>
    <n v="35000"/>
  </r>
  <r>
    <s v="00101"/>
    <s v="019032119"/>
    <s v="006"/>
    <s v="PR"/>
    <n v="203099"/>
    <s v="000372"/>
    <s v="01"/>
    <x v="7"/>
    <x v="0"/>
    <s v="O PRESENTE CONTRATO TEM POR OBJETO REGUL"/>
    <n v="17000"/>
  </r>
  <r>
    <s v="00101"/>
    <n v="329062028"/>
    <s v="003"/>
    <s v="PR"/>
    <n v="203099"/>
    <s v="000855"/>
    <s v="01"/>
    <x v="8"/>
    <x v="0"/>
    <s v="COORDENADOR CONTABIL"/>
    <n v="20000"/>
  </r>
  <r>
    <s v="00101"/>
    <n v="329062052"/>
    <s v="003"/>
    <s v="PR"/>
    <n v="203099"/>
    <s v="000003"/>
    <s v="01"/>
    <x v="9"/>
    <x v="0"/>
    <s v="SUPRIMENTOS"/>
    <n v="17210.169999999998"/>
  </r>
  <r>
    <s v="00101"/>
    <n v="329062058"/>
    <s v="008"/>
    <s v="PR"/>
    <n v="203099"/>
    <s v="000005"/>
    <s v="01"/>
    <x v="10"/>
    <x v="0"/>
    <s v="SUPERVISIONAR E GARANTIR A OPERAÇÃO DOS"/>
    <n v="30000"/>
  </r>
  <r>
    <s v="00101"/>
    <n v="329062065"/>
    <s v="008"/>
    <s v="PR"/>
    <n v="203099"/>
    <s v="000028"/>
    <s v="01"/>
    <x v="11"/>
    <x v="0"/>
    <s v="DIRETOR EXECUTIVO"/>
    <n v="40000"/>
  </r>
  <r>
    <s v="00101"/>
    <n v="329062066"/>
    <s v="007"/>
    <s v="PR"/>
    <n v="203099"/>
    <s v="000028"/>
    <s v="01"/>
    <x v="11"/>
    <x v="0"/>
    <s v="DIRETOR EXECUTIVO"/>
    <n v="6399"/>
  </r>
  <r>
    <s v="00101"/>
    <s v="000885202"/>
    <m/>
    <s v="NF"/>
    <n v="205028"/>
    <s v="000741"/>
    <s v="01"/>
    <x v="12"/>
    <x v="0"/>
    <s v="SOFTPLAN"/>
    <n v="3669.06"/>
  </r>
  <r>
    <s v="00101"/>
    <s v="005385297"/>
    <m/>
    <s v="NF"/>
    <n v="203026"/>
    <s v="000678"/>
    <s v="01"/>
    <x v="13"/>
    <x v="0"/>
    <s v="CAJU"/>
    <n v="223.99"/>
  </r>
  <r>
    <s v="00101"/>
    <s v="000000516"/>
    <m/>
    <s v="NF"/>
    <n v="216027"/>
    <s v="000994"/>
    <s v="01"/>
    <x v="14"/>
    <x v="0"/>
    <s v="MORAIS ALIMENTOS LTD"/>
    <n v="2875"/>
  </r>
  <r>
    <s v="00101"/>
    <s v="000019128"/>
    <m/>
    <s v="NF"/>
    <n v="206010"/>
    <s v="000840"/>
    <s v="01"/>
    <x v="15"/>
    <x v="0"/>
    <s v="POSTO GIRASSOL"/>
    <n v="1119.8800000000001"/>
  </r>
  <r>
    <s v="00101"/>
    <s v="000019132"/>
    <m/>
    <s v="NF"/>
    <n v="206010"/>
    <s v="000840"/>
    <s v="01"/>
    <x v="15"/>
    <x v="0"/>
    <s v="POSTO GIRASSOL"/>
    <n v="31819.599999999999"/>
  </r>
  <r>
    <s v="00101"/>
    <s v="000019203"/>
    <m/>
    <s v="NF"/>
    <n v="206010"/>
    <s v="000840"/>
    <s v="01"/>
    <x v="15"/>
    <x v="0"/>
    <s v="POSTO GIRASSOL"/>
    <n v="34312.839999999997"/>
  </r>
  <r>
    <s v="00101"/>
    <s v="000000203"/>
    <m/>
    <s v="NF"/>
    <n v="216027"/>
    <s v="000979"/>
    <s v="01"/>
    <x v="16"/>
    <x v="0"/>
    <s v="BISCOITOS PEREIRA"/>
    <n v="1029.5"/>
  </r>
  <r>
    <s v="00101"/>
    <s v="000000260"/>
    <s v="002"/>
    <s v="NF"/>
    <n v="201020"/>
    <s v="000915"/>
    <s v="01"/>
    <x v="17"/>
    <x v="1"/>
    <s v="STRATEGY SEGURANCA D"/>
    <n v="8141.84"/>
  </r>
  <r>
    <s v="00101"/>
    <s v="000003876"/>
    <m/>
    <s v="NF"/>
    <n v="201004"/>
    <s v="000781"/>
    <s v="01"/>
    <x v="18"/>
    <x v="1"/>
    <s v="HC DISTRIBUIDORA"/>
    <n v="9250"/>
  </r>
  <r>
    <s v="00101"/>
    <s v="000002772"/>
    <m/>
    <s v="NF"/>
    <n v="201012"/>
    <s v="000712"/>
    <s v="01"/>
    <x v="19"/>
    <x v="1"/>
    <s v="BRASQUIMICA PRODUTOS"/>
    <n v="154239.85999999999"/>
  </r>
  <r>
    <s v="00101"/>
    <n v="329062046"/>
    <s v="008"/>
    <s v="PR"/>
    <n v="203099"/>
    <s v="000004"/>
    <s v="01"/>
    <x v="20"/>
    <x v="2"/>
    <s v="GERENCIA DE OPERAÇÕES"/>
    <n v="30000"/>
  </r>
  <r>
    <s v="00101"/>
    <n v="329062075"/>
    <s v="007"/>
    <s v="PR"/>
    <n v="203099"/>
    <s v="000067"/>
    <s v="01"/>
    <x v="21"/>
    <x v="2"/>
    <s v="O PRESENTE CONTRATO TEM POR OBJETO REGUL"/>
    <n v="25700"/>
  </r>
  <r>
    <s v="00101"/>
    <s v="000015127"/>
    <m/>
    <s v="NF"/>
    <n v="205028"/>
    <s v="000830"/>
    <s v="01"/>
    <x v="22"/>
    <x v="2"/>
    <s v="BE COMPLIANCE"/>
    <n v="4300"/>
  </r>
  <r>
    <s v="00101"/>
    <s v="000005022"/>
    <m/>
    <s v="NF"/>
    <n v="202009"/>
    <s v="000676"/>
    <s v="01"/>
    <x v="23"/>
    <x v="2"/>
    <s v="PHAROS INFORMATICA L"/>
    <n v="15600.06"/>
  </r>
  <r>
    <s v="00101"/>
    <s v="000269805"/>
    <m/>
    <s v="NF"/>
    <n v="201002"/>
    <s v="000706"/>
    <s v="01"/>
    <x v="24"/>
    <x v="2"/>
    <s v="CIPLAN S/A"/>
    <n v="4037.69"/>
  </r>
  <r>
    <s v="00101"/>
    <s v="000269838"/>
    <m/>
    <s v="NF"/>
    <n v="201002"/>
    <s v="000706"/>
    <s v="01"/>
    <x v="24"/>
    <x v="2"/>
    <s v="CIPLAN S/A"/>
    <n v="4305.29"/>
  </r>
  <r>
    <s v="00101"/>
    <s v="000002781"/>
    <m/>
    <s v="NF"/>
    <n v="201012"/>
    <s v="000712"/>
    <s v="01"/>
    <x v="19"/>
    <x v="2"/>
    <s v="BRASQUIMICA PRODUTOS"/>
    <n v="99306.35"/>
  </r>
  <r>
    <m/>
    <m/>
    <m/>
    <m/>
    <m/>
    <m/>
    <m/>
    <x v="25"/>
    <x v="2"/>
    <s v="CN1"/>
    <n v="1500000"/>
  </r>
  <r>
    <m/>
    <m/>
    <m/>
    <m/>
    <m/>
    <m/>
    <m/>
    <x v="25"/>
    <x v="2"/>
    <s v="CN1"/>
    <n v="4075664.64"/>
  </r>
  <r>
    <m/>
    <m/>
    <m/>
    <m/>
    <m/>
    <m/>
    <m/>
    <x v="26"/>
    <x v="3"/>
    <s v="ANTT"/>
    <n v="531580.35"/>
  </r>
  <r>
    <s v="00101"/>
    <s v="000000052"/>
    <m/>
    <s v="NF"/>
    <n v="203099"/>
    <s v="000034"/>
    <s v="01"/>
    <x v="6"/>
    <x v="4"/>
    <s v="EFICIENTE INTELIGENC"/>
    <n v="34240.5"/>
  </r>
  <r>
    <s v="00101"/>
    <s v="000000076"/>
    <m/>
    <s v="NF"/>
    <n v="203099"/>
    <s v="000028"/>
    <s v="01"/>
    <x v="11"/>
    <x v="4"/>
    <s v="LAL SERVICOS ADMINIS"/>
    <n v="45053.41"/>
  </r>
  <r>
    <s v="00101"/>
    <s v="000002294"/>
    <m/>
    <s v="NF"/>
    <n v="201004"/>
    <s v="000923"/>
    <s v="01"/>
    <x v="27"/>
    <x v="4"/>
    <s v="RENOVAURB SOLUCOES U"/>
    <n v="329489.34000000003"/>
  </r>
  <r>
    <s v="00101"/>
    <s v="000460653"/>
    <m/>
    <s v="NF"/>
    <n v="201010"/>
    <s v="000700"/>
    <s v="01"/>
    <x v="28"/>
    <x v="4"/>
    <s v="PEDREIRA ARAGUAIA"/>
    <n v="2367"/>
  </r>
  <r>
    <s v="00101"/>
    <s v="000460654"/>
    <m/>
    <s v="NF"/>
    <n v="201010"/>
    <s v="000700"/>
    <s v="01"/>
    <x v="28"/>
    <x v="4"/>
    <s v="PEDREIRA ARAGUAIA"/>
    <n v="1797.95"/>
  </r>
  <r>
    <s v="00101"/>
    <s v="000460656"/>
    <m/>
    <s v="NF"/>
    <n v="201010"/>
    <s v="000700"/>
    <s v="01"/>
    <x v="28"/>
    <x v="4"/>
    <s v="PEDREIRA ARAGUAIA"/>
    <n v="2345.4"/>
  </r>
  <r>
    <s v="00101"/>
    <s v="000460657"/>
    <m/>
    <s v="NF"/>
    <n v="201010"/>
    <s v="000700"/>
    <s v="01"/>
    <x v="28"/>
    <x v="4"/>
    <s v="PEDREIRA ARAGUAIA"/>
    <n v="1843.38"/>
  </r>
  <r>
    <s v="00101"/>
    <s v="000460661"/>
    <m/>
    <s v="NF"/>
    <n v="201010"/>
    <s v="000700"/>
    <s v="01"/>
    <x v="28"/>
    <x v="4"/>
    <s v="PEDREIRA ARAGUAIA"/>
    <n v="2342.6999999999998"/>
  </r>
  <r>
    <s v="00101"/>
    <s v="000460662"/>
    <m/>
    <s v="NF"/>
    <n v="201010"/>
    <s v="000700"/>
    <s v="01"/>
    <x v="28"/>
    <x v="4"/>
    <s v="PEDREIRA ARAGUAIA"/>
    <n v="1776.39"/>
  </r>
  <r>
    <s v="00101"/>
    <s v="000460663"/>
    <m/>
    <s v="NF"/>
    <n v="201010"/>
    <s v="000700"/>
    <s v="01"/>
    <x v="28"/>
    <x v="4"/>
    <s v="PEDREIRA ARAGUAIA"/>
    <n v="2295.9"/>
  </r>
  <r>
    <s v="00101"/>
    <s v="000460664"/>
    <m/>
    <s v="NF"/>
    <n v="201010"/>
    <s v="000700"/>
    <s v="01"/>
    <x v="28"/>
    <x v="4"/>
    <s v="PEDREIRA ARAGUAIA"/>
    <n v="1884.96"/>
  </r>
  <r>
    <s v="00101"/>
    <s v="000460667"/>
    <m/>
    <s v="NF"/>
    <n v="201010"/>
    <s v="000700"/>
    <s v="01"/>
    <x v="28"/>
    <x v="4"/>
    <s v="PEDREIRA ARAGUAIA"/>
    <n v="2335.5"/>
  </r>
  <r>
    <s v="00101"/>
    <s v="000460668"/>
    <m/>
    <s v="NF"/>
    <n v="201010"/>
    <s v="000700"/>
    <s v="01"/>
    <x v="28"/>
    <x v="4"/>
    <s v="PEDREIRA ARAGUAIA"/>
    <n v="1889.58"/>
  </r>
  <r>
    <s v="00101"/>
    <s v="000460670"/>
    <m/>
    <s v="NF"/>
    <n v="201010"/>
    <s v="000700"/>
    <s v="01"/>
    <x v="28"/>
    <x v="4"/>
    <s v="PEDREIRA ARAGUAIA"/>
    <n v="2485.8000000000002"/>
  </r>
  <r>
    <s v="00101"/>
    <s v="000460671"/>
    <m/>
    <s v="NF"/>
    <n v="201010"/>
    <s v="000700"/>
    <s v="01"/>
    <x v="28"/>
    <x v="4"/>
    <s v="PEDREIRA ARAGUAIA"/>
    <n v="1884.19"/>
  </r>
  <r>
    <s v="00101"/>
    <s v="000460672"/>
    <m/>
    <s v="NF"/>
    <n v="201010"/>
    <s v="000700"/>
    <s v="01"/>
    <x v="28"/>
    <x v="4"/>
    <s v="PEDREIRA ARAGUAIA"/>
    <n v="2265.3000000000002"/>
  </r>
  <r>
    <s v="00101"/>
    <s v="000460673"/>
    <m/>
    <s v="NF"/>
    <n v="201010"/>
    <s v="000700"/>
    <s v="01"/>
    <x v="28"/>
    <x v="4"/>
    <s v="PEDREIRA ARAGUAIA"/>
    <n v="2005.85"/>
  </r>
  <r>
    <s v="00101"/>
    <s v="000460675"/>
    <m/>
    <s v="NF"/>
    <n v="201010"/>
    <s v="000700"/>
    <s v="01"/>
    <x v="28"/>
    <x v="4"/>
    <s v="PEDREIRA ARAGUAIA"/>
    <n v="2268"/>
  </r>
  <r>
    <s v="00101"/>
    <s v="000460676"/>
    <m/>
    <s v="NF"/>
    <n v="201010"/>
    <s v="000700"/>
    <s v="01"/>
    <x v="28"/>
    <x v="4"/>
    <s v="PEDREIRA ARAGUAIA"/>
    <n v="1747.9"/>
  </r>
  <r>
    <s v="00101"/>
    <s v="000460677"/>
    <m/>
    <s v="NF"/>
    <n v="201010"/>
    <s v="000700"/>
    <s v="01"/>
    <x v="28"/>
    <x v="4"/>
    <s v="PEDREIRA ARAGUAIA"/>
    <n v="2329.1999999999998"/>
  </r>
  <r>
    <s v="00101"/>
    <s v="000460678"/>
    <m/>
    <s v="NF"/>
    <n v="201010"/>
    <s v="000700"/>
    <s v="01"/>
    <x v="28"/>
    <x v="4"/>
    <s v="PEDREIRA ARAGUAIA"/>
    <n v="1861.09"/>
  </r>
  <r>
    <s v="00101"/>
    <s v="000460680"/>
    <m/>
    <s v="NF"/>
    <n v="201010"/>
    <s v="000700"/>
    <s v="01"/>
    <x v="28"/>
    <x v="4"/>
    <s v="PEDREIRA ARAGUAIA"/>
    <n v="2276.1"/>
  </r>
  <r>
    <s v="00101"/>
    <s v="000460681"/>
    <m/>
    <s v="NF"/>
    <n v="201010"/>
    <s v="000700"/>
    <s v="01"/>
    <x v="28"/>
    <x v="4"/>
    <s v="PEDREIRA ARAGUAIA"/>
    <n v="1098.79"/>
  </r>
  <r>
    <s v="00101"/>
    <s v="000156256"/>
    <s v="002"/>
    <s v="NF"/>
    <n v="201008"/>
    <s v="000857"/>
    <s v="01"/>
    <x v="29"/>
    <x v="4"/>
    <s v="METALFORTE INDUSTRIA"/>
    <n v="49188.17"/>
  </r>
  <r>
    <s v="00101"/>
    <s v="000269940"/>
    <m/>
    <s v="NF"/>
    <n v="201002"/>
    <s v="000706"/>
    <s v="01"/>
    <x v="24"/>
    <x v="4"/>
    <s v="CIPLAN S/A"/>
    <n v="4175"/>
  </r>
  <r>
    <s v="00101"/>
    <s v="000269966"/>
    <m/>
    <s v="NF"/>
    <n v="201002"/>
    <s v="000706"/>
    <s v="01"/>
    <x v="24"/>
    <x v="4"/>
    <s v="CIPLAN S/A"/>
    <n v="4092.62"/>
  </r>
  <r>
    <s v="00101"/>
    <s v="000270006"/>
    <m/>
    <s v="NF"/>
    <n v="201002"/>
    <s v="000706"/>
    <s v="01"/>
    <x v="24"/>
    <x v="4"/>
    <s v="CIPLAN S/A"/>
    <n v="4000.54"/>
  </r>
  <r>
    <s v="00101"/>
    <s v="000270035"/>
    <m/>
    <s v="NF"/>
    <n v="201002"/>
    <s v="000706"/>
    <s v="01"/>
    <x v="24"/>
    <x v="4"/>
    <s v="CIPLAN S/A"/>
    <n v="4087.77"/>
  </r>
  <r>
    <s v="00101"/>
    <s v="000270071"/>
    <m/>
    <s v="NF"/>
    <n v="201002"/>
    <s v="000706"/>
    <s v="01"/>
    <x v="24"/>
    <x v="4"/>
    <s v="CIPLAN S/A"/>
    <n v="4145.12"/>
  </r>
  <r>
    <s v="00101"/>
    <s v="000002789"/>
    <m/>
    <s v="NF"/>
    <n v="201012"/>
    <s v="000712"/>
    <s v="01"/>
    <x v="19"/>
    <x v="4"/>
    <s v="BRASQUIMICA PRODUTOS"/>
    <n v="62439.13"/>
  </r>
  <r>
    <s v="00101"/>
    <s v="000002798"/>
    <m/>
    <s v="NF"/>
    <n v="201012"/>
    <s v="000712"/>
    <s v="01"/>
    <x v="19"/>
    <x v="4"/>
    <s v="BRASQUIMICA PRODUTOS"/>
    <n v="49666.2"/>
  </r>
  <r>
    <s v="00101"/>
    <s v="000002813"/>
    <m/>
    <s v="NF"/>
    <n v="201012"/>
    <s v="000712"/>
    <s v="01"/>
    <x v="19"/>
    <x v="4"/>
    <s v="BRASQUIMICA PRODUTOS"/>
    <n v="108796.09"/>
  </r>
  <r>
    <m/>
    <m/>
    <m/>
    <m/>
    <m/>
    <m/>
    <m/>
    <x v="30"/>
    <x v="5"/>
    <s v="FOLHA"/>
    <n v="800000"/>
  </r>
  <r>
    <s v="00101"/>
    <n v="260620253"/>
    <m/>
    <s v="PR"/>
    <n v="202099"/>
    <s v="000736"/>
    <s v="01"/>
    <x v="31"/>
    <x v="4"/>
    <s v="08 (OITO) MÓDULOS PRÉFABRICADOSACOPLADOS"/>
    <n v="726000"/>
  </r>
  <r>
    <s v="00101"/>
    <s v="000092025"/>
    <m/>
    <s v="NF"/>
    <n v="212016"/>
    <s v="000705"/>
    <s v="01"/>
    <x v="32"/>
    <x v="4"/>
    <s v="AGENCIA NACIONAL DE"/>
    <n v="531580.35"/>
  </r>
  <r>
    <s v="00101"/>
    <s v="000000118"/>
    <m/>
    <s v="NF"/>
    <n v="206010"/>
    <s v="000721"/>
    <s v="01"/>
    <x v="1"/>
    <x v="4"/>
    <s v="PCB QUIMICA COLETORA"/>
    <n v="116700"/>
  </r>
  <r>
    <s v="00101"/>
    <s v="000460724"/>
    <m/>
    <s v="NF"/>
    <n v="201010"/>
    <s v="000700"/>
    <s v="01"/>
    <x v="28"/>
    <x v="4"/>
    <s v="PEDREIRA ARAGUAIA"/>
    <n v="1898.82"/>
  </r>
  <r>
    <s v="00101"/>
    <s v="000460726"/>
    <m/>
    <s v="NF"/>
    <n v="201010"/>
    <s v="000700"/>
    <s v="01"/>
    <x v="28"/>
    <x v="4"/>
    <s v="PEDREIRA ARAGUAIA"/>
    <n v="2239.9299999999998"/>
  </r>
  <r>
    <s v="00101"/>
    <s v="000460730"/>
    <m/>
    <s v="NF"/>
    <n v="201010"/>
    <s v="000700"/>
    <s v="01"/>
    <x v="28"/>
    <x v="4"/>
    <s v="PEDREIRA ARAGUAIA"/>
    <n v="2166.0100000000002"/>
  </r>
  <r>
    <s v="00101"/>
    <s v="000460739"/>
    <m/>
    <s v="NF"/>
    <n v="201010"/>
    <s v="000700"/>
    <s v="01"/>
    <x v="28"/>
    <x v="4"/>
    <s v="PEDREIRA ARAGUAIA"/>
    <n v="1814.12"/>
  </r>
  <r>
    <s v="00101"/>
    <s v="000460750"/>
    <m/>
    <s v="NF"/>
    <n v="201010"/>
    <s v="000700"/>
    <s v="01"/>
    <x v="28"/>
    <x v="4"/>
    <s v="PEDREIRA ARAGUAIA"/>
    <n v="1927.31"/>
  </r>
  <r>
    <s v="00101"/>
    <s v="000460755"/>
    <m/>
    <s v="NF"/>
    <n v="201010"/>
    <s v="000700"/>
    <s v="01"/>
    <x v="28"/>
    <x v="4"/>
    <s v="PEDREIRA ARAGUAIA"/>
    <n v="1973.51"/>
  </r>
  <r>
    <s v="00101"/>
    <s v="000460763"/>
    <m/>
    <s v="NF"/>
    <n v="201010"/>
    <s v="000700"/>
    <s v="01"/>
    <x v="28"/>
    <x v="4"/>
    <s v="PEDREIRA ARAGUAIA"/>
    <n v="1959.65"/>
  </r>
  <r>
    <s v="00101"/>
    <s v="000460764"/>
    <m/>
    <s v="NF"/>
    <n v="201010"/>
    <s v="000700"/>
    <s v="01"/>
    <x v="28"/>
    <x v="4"/>
    <s v="PEDREIRA ARAGUAIA"/>
    <n v="2304"/>
  </r>
  <r>
    <s v="00101"/>
    <s v="000460765"/>
    <m/>
    <s v="NF"/>
    <n v="201010"/>
    <s v="000700"/>
    <s v="01"/>
    <x v="28"/>
    <x v="4"/>
    <s v="PEDREIRA ARAGUAIA"/>
    <n v="2332.8000000000002"/>
  </r>
  <r>
    <s v="00101"/>
    <s v="000460766"/>
    <m/>
    <s v="NF"/>
    <n v="201010"/>
    <s v="000700"/>
    <s v="01"/>
    <x v="28"/>
    <x v="4"/>
    <s v="PEDREIRA ARAGUAIA"/>
    <n v="1869.56"/>
  </r>
  <r>
    <s v="00101"/>
    <s v="000485739"/>
    <m/>
    <s v="NF"/>
    <n v="201010"/>
    <s v="000701"/>
    <s v="01"/>
    <x v="33"/>
    <x v="4"/>
    <s v="PEDREIRA IZAIRA"/>
    <n v="5484.6"/>
  </r>
  <r>
    <s v="00101"/>
    <s v="000485822"/>
    <m/>
    <s v="NF"/>
    <n v="201010"/>
    <s v="000701"/>
    <s v="01"/>
    <x v="33"/>
    <x v="4"/>
    <s v="PEDREIRA IZAIRA"/>
    <n v="5542.2"/>
  </r>
  <r>
    <s v="00101"/>
    <s v="000270119"/>
    <m/>
    <s v="NF"/>
    <n v="201002"/>
    <s v="000706"/>
    <s v="01"/>
    <x v="24"/>
    <x v="4"/>
    <s v="CIPLAN S/A"/>
    <n v="4488.5"/>
  </r>
  <r>
    <s v="00101"/>
    <s v="000270150"/>
    <m/>
    <s v="NF"/>
    <n v="201002"/>
    <s v="000706"/>
    <s v="01"/>
    <x v="24"/>
    <x v="4"/>
    <s v="CIPLAN S/A"/>
    <n v="4136.2299999999996"/>
  </r>
  <r>
    <s v="00101"/>
    <s v="000270183"/>
    <m/>
    <s v="NF"/>
    <n v="201002"/>
    <s v="000706"/>
    <s v="01"/>
    <x v="24"/>
    <x v="4"/>
    <s v="CIPLAN S/A"/>
    <n v="4019.12"/>
  </r>
  <r>
    <s v="00101"/>
    <s v="000270218"/>
    <m/>
    <s v="NF"/>
    <n v="201002"/>
    <s v="000706"/>
    <s v="01"/>
    <x v="24"/>
    <x v="4"/>
    <s v="CIPLAN S/A"/>
    <n v="4116.8500000000004"/>
  </r>
  <r>
    <s v="00101"/>
    <s v="000270248"/>
    <m/>
    <s v="NF"/>
    <n v="201002"/>
    <s v="000706"/>
    <s v="01"/>
    <x v="24"/>
    <x v="4"/>
    <s v="CIPLAN S/A"/>
    <n v="4068.38"/>
  </r>
  <r>
    <s v="00101"/>
    <s v="000022073"/>
    <m/>
    <s v="NF"/>
    <n v="206010"/>
    <s v="000787"/>
    <s v="01"/>
    <x v="34"/>
    <x v="4"/>
    <s v="POSTO Z Z SANTA MART"/>
    <n v="176934.66"/>
  </r>
  <r>
    <s v="00101"/>
    <s v="000460773"/>
    <m/>
    <s v="NF"/>
    <n v="201010"/>
    <s v="000700"/>
    <s v="01"/>
    <x v="28"/>
    <x v="4"/>
    <s v="PEDREIRA ARAGUAIA"/>
    <n v="1836.45"/>
  </r>
  <r>
    <s v="00101"/>
    <s v="000460778"/>
    <m/>
    <s v="NF"/>
    <n v="201010"/>
    <s v="000700"/>
    <s v="01"/>
    <x v="28"/>
    <x v="4"/>
    <s v="PEDREIRA ARAGUAIA"/>
    <n v="1925.77"/>
  </r>
  <r>
    <s v="00101"/>
    <s v="000460781"/>
    <m/>
    <s v="NF"/>
    <n v="201010"/>
    <s v="000700"/>
    <s v="01"/>
    <x v="28"/>
    <x v="4"/>
    <s v="PEDREIRA ARAGUAIA"/>
    <n v="1949.64"/>
  </r>
  <r>
    <s v="00101"/>
    <s v="000460783"/>
    <m/>
    <s v="NF"/>
    <n v="201010"/>
    <s v="000700"/>
    <s v="01"/>
    <x v="28"/>
    <x v="4"/>
    <s v="PEDREIRA ARAGUAIA"/>
    <n v="1931.93"/>
  </r>
  <r>
    <s v="00101"/>
    <s v="000460787"/>
    <m/>
    <s v="NF"/>
    <n v="201010"/>
    <s v="000700"/>
    <s v="01"/>
    <x v="28"/>
    <x v="4"/>
    <s v="PEDREIRA ARAGUAIA"/>
    <n v="1914.99"/>
  </r>
  <r>
    <s v="00101"/>
    <s v="000460792"/>
    <m/>
    <s v="NF"/>
    <n v="201010"/>
    <s v="000700"/>
    <s v="01"/>
    <x v="28"/>
    <x v="4"/>
    <s v="PEDREIRA ARAGUAIA"/>
    <n v="1918.84"/>
  </r>
  <r>
    <s v="00101"/>
    <s v="000460799"/>
    <m/>
    <s v="NF"/>
    <n v="201010"/>
    <s v="000700"/>
    <s v="01"/>
    <x v="28"/>
    <x v="4"/>
    <s v="PEDREIRA ARAGUAIA"/>
    <n v="1958.11"/>
  </r>
  <r>
    <s v="00101"/>
    <s v="000460803"/>
    <m/>
    <s v="NF"/>
    <n v="201010"/>
    <s v="000700"/>
    <s v="01"/>
    <x v="28"/>
    <x v="4"/>
    <s v="PEDREIRA ARAGUAIA"/>
    <n v="2184.4899999999998"/>
  </r>
  <r>
    <s v="00101"/>
    <s v="000460816"/>
    <m/>
    <s v="NF"/>
    <n v="201010"/>
    <s v="000700"/>
    <s v="01"/>
    <x v="28"/>
    <x v="4"/>
    <s v="PEDREIRA ARAGUAIA"/>
    <n v="2012.78"/>
  </r>
  <r>
    <s v="00101"/>
    <s v="000460819"/>
    <m/>
    <s v="NF"/>
    <n v="201010"/>
    <s v="000700"/>
    <s v="01"/>
    <x v="28"/>
    <x v="4"/>
    <s v="PEDREIRA ARAGUAIA"/>
    <n v="2167.5500000000002"/>
  </r>
  <r>
    <s v="00101"/>
    <s v="000460830"/>
    <m/>
    <s v="NF"/>
    <n v="201010"/>
    <s v="000700"/>
    <s v="01"/>
    <x v="28"/>
    <x v="4"/>
    <s v="PEDREIRA ARAGUAIA"/>
    <n v="1959.65"/>
  </r>
  <r>
    <s v="00101"/>
    <s v="000460837"/>
    <m/>
    <s v="NF"/>
    <n v="201010"/>
    <s v="000700"/>
    <s v="01"/>
    <x v="28"/>
    <x v="4"/>
    <s v="PEDREIRA ARAGUAIA"/>
    <n v="2031.26"/>
  </r>
  <r>
    <s v="00101"/>
    <s v="000460844"/>
    <m/>
    <s v="NF"/>
    <n v="201010"/>
    <s v="000700"/>
    <s v="01"/>
    <x v="28"/>
    <x v="4"/>
    <s v="PEDREIRA ARAGUAIA"/>
    <n v="1958.88"/>
  </r>
  <r>
    <s v="00101"/>
    <s v="000460849"/>
    <m/>
    <s v="NF"/>
    <n v="201010"/>
    <s v="000700"/>
    <s v="01"/>
    <x v="28"/>
    <x v="4"/>
    <s v="PEDREIRA ARAGUAIA"/>
    <n v="2213.1"/>
  </r>
  <r>
    <s v="00101"/>
    <s v="000460851"/>
    <m/>
    <s v="NF"/>
    <n v="201010"/>
    <s v="000700"/>
    <s v="01"/>
    <x v="28"/>
    <x v="4"/>
    <s v="PEDREIRA ARAGUAIA"/>
    <n v="2008.16"/>
  </r>
  <r>
    <s v="00101"/>
    <s v="000460856"/>
    <m/>
    <s v="NF"/>
    <n v="201010"/>
    <s v="000700"/>
    <s v="01"/>
    <x v="28"/>
    <x v="4"/>
    <s v="PEDREIRA ARAGUAIA"/>
    <n v="2327.4"/>
  </r>
  <r>
    <s v="00101"/>
    <n v="114000101"/>
    <s v="002"/>
    <s v="NF"/>
    <n v="207005"/>
    <s v="000936"/>
    <s v="01"/>
    <x v="35"/>
    <x v="4"/>
    <s v="MAPFRE SEGUROS GERAI"/>
    <n v="6018.5"/>
  </r>
  <r>
    <s v="00101"/>
    <s v="000006468"/>
    <m/>
    <s v="NF"/>
    <n v="202003"/>
    <s v="000934"/>
    <s v="01"/>
    <x v="36"/>
    <x v="4"/>
    <s v="POWERSAFE CENTRO OES"/>
    <n v="4940"/>
  </r>
  <r>
    <s v="00101"/>
    <s v="000008425"/>
    <s v="002"/>
    <s v="NF"/>
    <n v="201010"/>
    <s v="000897"/>
    <s v="01"/>
    <x v="0"/>
    <x v="4"/>
    <s v="HIPERDUTOS INDUSTRIA"/>
    <n v="31401"/>
  </r>
  <r>
    <s v="00101"/>
    <s v="000460862"/>
    <m/>
    <s v="NF"/>
    <n v="201010"/>
    <s v="000700"/>
    <s v="01"/>
    <x v="28"/>
    <x v="4"/>
    <s v="PEDREIRA ARAGUAIA"/>
    <n v="1891.12"/>
  </r>
  <r>
    <s v="00101"/>
    <s v="000460866"/>
    <m/>
    <s v="NF"/>
    <n v="201010"/>
    <s v="000700"/>
    <s v="01"/>
    <x v="28"/>
    <x v="4"/>
    <s v="PEDREIRA ARAGUAIA"/>
    <n v="1918.84"/>
  </r>
  <r>
    <s v="00101"/>
    <s v="000460869"/>
    <m/>
    <s v="NF"/>
    <n v="201010"/>
    <s v="000700"/>
    <s v="01"/>
    <x v="28"/>
    <x v="4"/>
    <s v="PEDREIRA ARAGUAIA"/>
    <n v="1881.88"/>
  </r>
  <r>
    <s v="00101"/>
    <s v="000460872"/>
    <m/>
    <s v="NF"/>
    <n v="201010"/>
    <s v="000700"/>
    <s v="01"/>
    <x v="28"/>
    <x v="4"/>
    <s v="PEDREIRA ARAGUAIA"/>
    <n v="2118.27"/>
  </r>
  <r>
    <s v="00101"/>
    <s v="000460879"/>
    <m/>
    <s v="NF"/>
    <n v="201010"/>
    <s v="000700"/>
    <s v="01"/>
    <x v="28"/>
    <x v="4"/>
    <s v="PEDREIRA ARAGUAIA"/>
    <n v="1803.34"/>
  </r>
  <r>
    <s v="00101"/>
    <s v="000460884"/>
    <m/>
    <s v="NF"/>
    <n v="201010"/>
    <s v="000700"/>
    <s v="01"/>
    <x v="28"/>
    <x v="4"/>
    <s v="PEDREIRA ARAGUAIA"/>
    <n v="1859.55"/>
  </r>
  <r>
    <s v="00101"/>
    <s v="000460888"/>
    <m/>
    <s v="NF"/>
    <n v="201010"/>
    <s v="000700"/>
    <s v="01"/>
    <x v="28"/>
    <x v="4"/>
    <s v="PEDREIRA ARAGUAIA"/>
    <n v="1767.15"/>
  </r>
  <r>
    <s v="00101"/>
    <s v="000460901"/>
    <m/>
    <s v="NF"/>
    <n v="201010"/>
    <s v="000700"/>
    <s v="01"/>
    <x v="28"/>
    <x v="4"/>
    <s v="PEDREIRA ARAGUAIA"/>
    <n v="2152.92"/>
  </r>
  <r>
    <s v="00101"/>
    <s v="000460907"/>
    <m/>
    <s v="NF"/>
    <n v="201010"/>
    <s v="000700"/>
    <s v="01"/>
    <x v="28"/>
    <x v="4"/>
    <s v="PEDREIRA ARAGUAIA"/>
    <n v="2300.4"/>
  </r>
  <r>
    <s v="00101"/>
    <s v="000460913"/>
    <m/>
    <s v="NF"/>
    <n v="201010"/>
    <s v="000700"/>
    <s v="01"/>
    <x v="28"/>
    <x v="4"/>
    <s v="PEDREIRA ARAGUAIA"/>
    <n v="2228.4"/>
  </r>
  <r>
    <s v="00101"/>
    <s v="000460916"/>
    <m/>
    <s v="NF"/>
    <n v="201010"/>
    <s v="000700"/>
    <s v="01"/>
    <x v="28"/>
    <x v="4"/>
    <s v="PEDREIRA ARAGUAIA"/>
    <n v="2082.08"/>
  </r>
  <r>
    <s v="00101"/>
    <s v="000460922"/>
    <m/>
    <s v="NF"/>
    <n v="201010"/>
    <s v="000700"/>
    <s v="01"/>
    <x v="28"/>
    <x v="4"/>
    <s v="PEDREIRA ARAGUAIA"/>
    <n v="1794.1"/>
  </r>
  <r>
    <s v="00101"/>
    <s v="000460927"/>
    <m/>
    <s v="NF"/>
    <n v="201010"/>
    <s v="000700"/>
    <s v="01"/>
    <x v="28"/>
    <x v="4"/>
    <s v="PEDREIRA ARAGUAIA"/>
    <n v="1951.95"/>
  </r>
  <r>
    <s v="00101"/>
    <s v="000460928"/>
    <m/>
    <s v="NF"/>
    <n v="201010"/>
    <s v="000700"/>
    <s v="01"/>
    <x v="28"/>
    <x v="4"/>
    <s v="PEDREIRA ARAGUAIA"/>
    <n v="2196.9"/>
  </r>
  <r>
    <s v="00101"/>
    <s v="000460933"/>
    <m/>
    <s v="NF"/>
    <n v="201010"/>
    <s v="000700"/>
    <s v="01"/>
    <x v="28"/>
    <x v="4"/>
    <s v="PEDREIRA ARAGUAIA"/>
    <n v="2259.9"/>
  </r>
  <r>
    <s v="00101"/>
    <s v="000602180"/>
    <m/>
    <s v="NF"/>
    <n v="201002"/>
    <s v="000241"/>
    <s v="01"/>
    <x v="37"/>
    <x v="4"/>
    <s v="CONDOR ATACADISTA DE"/>
    <n v="4612.66"/>
  </r>
  <r>
    <s v="00101"/>
    <s v="000602181"/>
    <m/>
    <s v="NF"/>
    <n v="201002"/>
    <s v="000241"/>
    <s v="01"/>
    <x v="37"/>
    <x v="4"/>
    <s v="CONDOR ATACADISTA DE"/>
    <n v="1127.5"/>
  </r>
  <r>
    <s v="00101"/>
    <s v="000157154"/>
    <m/>
    <s v="NF"/>
    <n v="201008"/>
    <s v="000857"/>
    <s v="01"/>
    <x v="29"/>
    <x v="4"/>
    <s v="METALFORTE INDUSTRIA"/>
    <n v="4926.6000000000004"/>
  </r>
  <r>
    <s v="00101"/>
    <s v="000270527"/>
    <m/>
    <s v="NF"/>
    <n v="201002"/>
    <s v="000706"/>
    <s v="01"/>
    <x v="24"/>
    <x v="4"/>
    <s v="CIPLAN S/A"/>
    <n v="4327.66"/>
  </r>
  <r>
    <s v="00101"/>
    <s v="000270555"/>
    <m/>
    <s v="NF"/>
    <n v="201002"/>
    <s v="000706"/>
    <s v="01"/>
    <x v="24"/>
    <x v="4"/>
    <s v="CIPLAN S/A"/>
    <n v="4302.62"/>
  </r>
  <r>
    <s v="00101"/>
    <s v="000270586"/>
    <m/>
    <s v="NF"/>
    <n v="201002"/>
    <s v="000706"/>
    <s v="01"/>
    <x v="24"/>
    <x v="4"/>
    <s v="CIPLAN S/A"/>
    <n v="3958.54"/>
  </r>
  <r>
    <s v="00101"/>
    <s v="000270611"/>
    <m/>
    <s v="NF"/>
    <n v="201002"/>
    <s v="000706"/>
    <s v="01"/>
    <x v="24"/>
    <x v="4"/>
    <s v="CIPLAN S/A"/>
    <n v="4036.88"/>
  </r>
  <r>
    <s v="00101"/>
    <s v="000002828"/>
    <m/>
    <s v="NF"/>
    <n v="201012"/>
    <s v="000712"/>
    <s v="01"/>
    <x v="19"/>
    <x v="4"/>
    <s v="BRASQUIMICA PRODUTOS"/>
    <n v="105436.89"/>
  </r>
  <r>
    <m/>
    <m/>
    <m/>
    <m/>
    <m/>
    <m/>
    <m/>
    <x v="25"/>
    <x v="4"/>
    <s v="CN1"/>
    <n v="10848869.91"/>
  </r>
  <r>
    <m/>
    <m/>
    <m/>
    <m/>
    <m/>
    <m/>
    <m/>
    <x v="38"/>
    <x v="4"/>
    <s v="DELL"/>
    <n v="89000"/>
  </r>
  <r>
    <m/>
    <m/>
    <m/>
    <m/>
    <m/>
    <m/>
    <m/>
    <x v="39"/>
    <x v="4"/>
    <s v="PLANO DE SAÚDE"/>
    <n v="66518.850000000006"/>
  </r>
  <r>
    <m/>
    <m/>
    <m/>
    <m/>
    <m/>
    <m/>
    <m/>
    <x v="40"/>
    <x v="4"/>
    <s v="TECSIDEL "/>
    <n v="5775014.6900000004"/>
  </r>
  <r>
    <s v="00101"/>
    <s v="000000016"/>
    <m/>
    <s v="NF"/>
    <n v="205062"/>
    <s v="000873"/>
    <s v="01"/>
    <x v="41"/>
    <x v="4"/>
    <s v="POWER LED ILUMINACAO"/>
    <n v="3396.07"/>
  </r>
  <r>
    <s v="00101"/>
    <s v="000000016"/>
    <s v="001"/>
    <s v="ISS"/>
    <n v="210004"/>
    <s v="ESP002"/>
    <s v="01"/>
    <x v="42"/>
    <x v="4"/>
    <s v="ISS - GOIANIA"/>
    <n v="1324"/>
  </r>
  <r>
    <s v="00101"/>
    <s v="000000051"/>
    <s v="001"/>
    <s v="ISS"/>
    <n v="210004"/>
    <s v="ESP002"/>
    <s v="01"/>
    <x v="42"/>
    <x v="4"/>
    <s v="ISS - GOIANIA"/>
    <n v="759.5"/>
  </r>
  <r>
    <s v="00101"/>
    <s v="000000052"/>
    <s v="001"/>
    <s v="ISS"/>
    <n v="210004"/>
    <s v="ESP002"/>
    <s v="01"/>
    <x v="42"/>
    <x v="4"/>
    <s v="ISS - GOIANIA"/>
    <n v="759.5"/>
  </r>
  <r>
    <s v="00101"/>
    <s v="000000071"/>
    <s v="001"/>
    <s v="ISS"/>
    <n v="210004"/>
    <s v="ESP002"/>
    <s v="01"/>
    <x v="42"/>
    <x v="4"/>
    <s v="ISS - GOIANIA"/>
    <n v="1345.57"/>
  </r>
  <r>
    <s v="00101"/>
    <s v="000000076"/>
    <s v="001"/>
    <s v="ISS"/>
    <n v="210004"/>
    <s v="ESP002"/>
    <s v="01"/>
    <x v="42"/>
    <x v="4"/>
    <s v="ISS - GOIANIA"/>
    <n v="1345.59"/>
  </r>
  <r>
    <s v="00101"/>
    <s v="000000077"/>
    <s v="002"/>
    <s v="NF"/>
    <n v="205030"/>
    <s v="000041"/>
    <s v="01"/>
    <x v="43"/>
    <x v="4"/>
    <s v="16.960.300 ADENIR FE"/>
    <n v="11045.5"/>
  </r>
  <r>
    <s v="00101"/>
    <s v="000000137"/>
    <m/>
    <s v="NF"/>
    <n v="205032"/>
    <s v="000922"/>
    <s v="01"/>
    <x v="44"/>
    <x v="4"/>
    <s v="LIMITE CONSULTORIA E"/>
    <n v="31224.5"/>
  </r>
  <r>
    <s v="00101"/>
    <s v="000000175"/>
    <s v="001"/>
    <s v="ISS"/>
    <n v="210004"/>
    <s v="ESP002"/>
    <s v="01"/>
    <x v="42"/>
    <x v="4"/>
    <s v="ISS - GOIANIA"/>
    <n v="4658.8599999999997"/>
  </r>
  <r>
    <s v="00101"/>
    <s v="000000176"/>
    <s v="001"/>
    <s v="ISS"/>
    <n v="210004"/>
    <s v="ESP008"/>
    <s v="01"/>
    <x v="45"/>
    <x v="4"/>
    <s v="ISS - RIO VERDE"/>
    <n v="4658.8599999999997"/>
  </r>
  <r>
    <s v="00101"/>
    <s v="000000177"/>
    <s v="001"/>
    <s v="ISS"/>
    <n v="210004"/>
    <s v="ESP009"/>
    <s v="01"/>
    <x v="46"/>
    <x v="4"/>
    <s v="ISS - BOM JESUS DE GOIAS"/>
    <n v="9317.7199999999993"/>
  </r>
  <r>
    <s v="00101"/>
    <s v="000000194"/>
    <m/>
    <s v="NF"/>
    <n v="205043"/>
    <s v="000789"/>
    <s v="01"/>
    <x v="47"/>
    <x v="4"/>
    <s v="TECPAV ENGENHARIA"/>
    <n v="259167.45"/>
  </r>
  <r>
    <s v="00101"/>
    <s v="000000194"/>
    <s v="001"/>
    <s v="ISS"/>
    <n v="210004"/>
    <s v="ESP005"/>
    <s v="01"/>
    <x v="48"/>
    <x v="4"/>
    <s v="ISS - INDIARA"/>
    <n v="15426.63"/>
  </r>
  <r>
    <s v="00101"/>
    <s v="000000195"/>
    <m/>
    <s v="NF"/>
    <n v="205043"/>
    <s v="000789"/>
    <s v="01"/>
    <x v="47"/>
    <x v="4"/>
    <s v="TECPAV ENGENHARIA"/>
    <n v="41466.79"/>
  </r>
  <r>
    <s v="00101"/>
    <s v="000000195"/>
    <s v="001"/>
    <s v="ISS"/>
    <n v="210004"/>
    <s v="ESP006"/>
    <s v="01"/>
    <x v="49"/>
    <x v="4"/>
    <s v="ISS - ACREUNA"/>
    <n v="2468.2600000000002"/>
  </r>
  <r>
    <s v="00101"/>
    <s v="000000196"/>
    <m/>
    <s v="NF"/>
    <n v="205043"/>
    <s v="000789"/>
    <s v="01"/>
    <x v="47"/>
    <x v="4"/>
    <s v="TECPAV ENGENHARIA"/>
    <n v="20733.39"/>
  </r>
  <r>
    <s v="00101"/>
    <s v="000000196"/>
    <s v="001"/>
    <s v="ISS"/>
    <n v="210004"/>
    <s v="ESP008"/>
    <s v="01"/>
    <x v="45"/>
    <x v="4"/>
    <s v="ISS - RIO VERDE"/>
    <n v="1234.1300000000001"/>
  </r>
  <r>
    <s v="00101"/>
    <s v="000000218"/>
    <s v="001"/>
    <s v="ISS"/>
    <n v="210004"/>
    <s v="ESP002"/>
    <s v="01"/>
    <x v="42"/>
    <x v="4"/>
    <s v="ISS - GOIANIA"/>
    <n v="524.28"/>
  </r>
  <r>
    <s v="00101"/>
    <s v="000000222"/>
    <m/>
    <s v="NF"/>
    <n v="205043"/>
    <s v="000679"/>
    <s v="01"/>
    <x v="50"/>
    <x v="4"/>
    <s v="G2 ENGENHARIA"/>
    <n v="95884.13"/>
  </r>
  <r>
    <s v="00101"/>
    <s v="000000237"/>
    <s v="001"/>
    <s v="ISS"/>
    <n v="210004"/>
    <s v="ESP002"/>
    <s v="01"/>
    <x v="42"/>
    <x v="4"/>
    <s v="ISS - GOIANIA"/>
    <n v="16.899999999999999"/>
  </r>
  <r>
    <s v="00101"/>
    <s v="000000510"/>
    <s v="001"/>
    <s v="ISS"/>
    <n v="210004"/>
    <s v="ESP002"/>
    <s v="01"/>
    <x v="42"/>
    <x v="4"/>
    <s v="ISS - GOIANIA"/>
    <n v="116.11"/>
  </r>
  <r>
    <s v="00101"/>
    <s v="000000536"/>
    <m/>
    <s v="NF"/>
    <n v="205008"/>
    <s v="000036"/>
    <s v="01"/>
    <x v="51"/>
    <x v="4"/>
    <s v="TECH CLIMA TECNOLOGI"/>
    <n v="1646.4"/>
  </r>
  <r>
    <s v="00101"/>
    <s v="000000536"/>
    <s v="001"/>
    <s v="ISS"/>
    <n v="210004"/>
    <s v="ESP002"/>
    <s v="01"/>
    <x v="42"/>
    <x v="4"/>
    <s v="ISS - GOIANIA"/>
    <n v="33.6"/>
  </r>
  <r>
    <s v="00101"/>
    <s v="000000905"/>
    <m/>
    <s v="NF"/>
    <n v="205043"/>
    <s v="000823"/>
    <s v="01"/>
    <x v="52"/>
    <x v="4"/>
    <s v="LEMOS ENGENHARIA"/>
    <n v="195935.4"/>
  </r>
  <r>
    <s v="00101"/>
    <s v="000000905"/>
    <s v="001"/>
    <s v="ISS"/>
    <n v="210004"/>
    <s v="ESP005"/>
    <s v="01"/>
    <x v="48"/>
    <x v="4"/>
    <s v="ISS - INDIARA"/>
    <n v="10494.67"/>
  </r>
  <r>
    <s v="00101"/>
    <s v="000000906"/>
    <s v="001"/>
    <s v="ISS"/>
    <n v="210004"/>
    <s v="ESP005"/>
    <s v="01"/>
    <x v="48"/>
    <x v="4"/>
    <s v="ISS - INDIARA"/>
    <n v="1852"/>
  </r>
  <r>
    <s v="00101"/>
    <s v="000001120"/>
    <s v="001"/>
    <s v="ISS"/>
    <n v="210004"/>
    <s v="ESP002"/>
    <s v="01"/>
    <x v="42"/>
    <x v="4"/>
    <s v="ISS - GOIANIA"/>
    <n v="606.67999999999995"/>
  </r>
  <r>
    <s v="00101"/>
    <s v="000001735"/>
    <m/>
    <s v="NF"/>
    <n v="205028"/>
    <s v="000048"/>
    <s v="01"/>
    <x v="53"/>
    <x v="4"/>
    <s v="ENTERDESIGN"/>
    <n v="2200"/>
  </r>
  <r>
    <s v="00101"/>
    <s v="000003168"/>
    <m/>
    <s v="NF"/>
    <n v="205043"/>
    <s v="000711"/>
    <s v="01"/>
    <x v="54"/>
    <x v="4"/>
    <s v="CONSTRUTORA SAO PEDR"/>
    <n v="63682.19"/>
  </r>
  <r>
    <s v="00101"/>
    <s v="000003168"/>
    <s v="001"/>
    <s v="ISS"/>
    <n v="210004"/>
    <s v="ESP002"/>
    <s v="01"/>
    <x v="42"/>
    <x v="4"/>
    <s v="ISS - GOIANIA"/>
    <n v="2158.9"/>
  </r>
  <r>
    <s v="00101"/>
    <s v="000003169"/>
    <m/>
    <s v="NF"/>
    <n v="205043"/>
    <s v="000711"/>
    <s v="01"/>
    <x v="54"/>
    <x v="4"/>
    <s v="CONSTRUTORA SAO PEDR"/>
    <n v="31841.09"/>
  </r>
  <r>
    <s v="00101"/>
    <s v="000003169"/>
    <s v="001"/>
    <s v="ISS"/>
    <n v="210004"/>
    <s v="ESP004"/>
    <s v="01"/>
    <x v="55"/>
    <x v="4"/>
    <s v="ISS - GUAPÓ"/>
    <n v="1079.45"/>
  </r>
  <r>
    <s v="00101"/>
    <s v="000003170"/>
    <m/>
    <s v="NF"/>
    <n v="205043"/>
    <s v="000711"/>
    <s v="01"/>
    <x v="54"/>
    <x v="4"/>
    <s v="CONSTRUTORA SAO PEDR"/>
    <n v="31157.439999999999"/>
  </r>
  <r>
    <s v="00101"/>
    <s v="000003170"/>
    <s v="001"/>
    <s v="ISS"/>
    <n v="210004"/>
    <s v="ESP005"/>
    <s v="01"/>
    <x v="48"/>
    <x v="4"/>
    <s v="ISS - INDIARA"/>
    <n v="1799.08"/>
  </r>
  <r>
    <s v="00101"/>
    <s v="000003171"/>
    <m/>
    <s v="NF"/>
    <n v="205043"/>
    <s v="000711"/>
    <s v="01"/>
    <x v="54"/>
    <x v="4"/>
    <s v="CONSTRUTORA SAO PEDR"/>
    <n v="31157.439999999999"/>
  </r>
  <r>
    <s v="00101"/>
    <s v="000003171"/>
    <s v="001"/>
    <s v="ISS"/>
    <n v="210004"/>
    <s v="ESP008"/>
    <s v="01"/>
    <x v="45"/>
    <x v="4"/>
    <s v="ISS - RIO VERDE"/>
    <n v="1799.08"/>
  </r>
  <r>
    <s v="00101"/>
    <s v="000003177"/>
    <m/>
    <s v="NF"/>
    <n v="205043"/>
    <s v="000711"/>
    <s v="01"/>
    <x v="54"/>
    <x v="4"/>
    <s v="CONSTRUTORA SAO PEDR"/>
    <n v="39254.959999999999"/>
  </r>
  <r>
    <s v="00101"/>
    <s v="000003177"/>
    <s v="001"/>
    <s v="ISS"/>
    <n v="210004"/>
    <s v="ESP006"/>
    <s v="01"/>
    <x v="49"/>
    <x v="4"/>
    <s v="ISS - ACREUNA"/>
    <n v="1330.78"/>
  </r>
  <r>
    <s v="00101"/>
    <s v="000003178"/>
    <m/>
    <s v="NF"/>
    <n v="205043"/>
    <s v="000711"/>
    <s v="01"/>
    <x v="54"/>
    <x v="4"/>
    <s v="CONSTRUTORA SAO PEDR"/>
    <n v="47105.94"/>
  </r>
  <r>
    <s v="00101"/>
    <s v="000003178"/>
    <s v="001"/>
    <s v="ISS"/>
    <n v="210004"/>
    <s v="ESP010"/>
    <s v="01"/>
    <x v="56"/>
    <x v="4"/>
    <s v="ISS - ITUMBIARA"/>
    <n v="1596.94"/>
  </r>
  <r>
    <s v="00101"/>
    <s v="000003179"/>
    <m/>
    <s v="NF"/>
    <n v="205043"/>
    <s v="000711"/>
    <s v="01"/>
    <x v="54"/>
    <x v="4"/>
    <s v="CONSTRUTORA SAO PEDR"/>
    <n v="145966.03"/>
  </r>
  <r>
    <s v="00101"/>
    <s v="000003179"/>
    <s v="001"/>
    <s v="ISS"/>
    <n v="210004"/>
    <s v="ESP008"/>
    <s v="01"/>
    <x v="45"/>
    <x v="4"/>
    <s v="ISS - RIO VERDE"/>
    <n v="8428.32"/>
  </r>
  <r>
    <s v="00101"/>
    <s v="000011561"/>
    <m/>
    <s v="NF"/>
    <n v="205029"/>
    <s v="000025"/>
    <s v="01"/>
    <x v="57"/>
    <x v="4"/>
    <s v="SEABRA FAGUNDES, FER"/>
    <n v="3148.65"/>
  </r>
  <r>
    <s v="00101"/>
    <s v="002954906"/>
    <s v="001"/>
    <s v="ISS"/>
    <n v="210004"/>
    <s v="ESP002"/>
    <s v="01"/>
    <x v="42"/>
    <x v="4"/>
    <s v="ISS - GOIANIA"/>
    <n v="1.6"/>
  </r>
  <r>
    <s v="00101"/>
    <s v="002954910"/>
    <s v="001"/>
    <s v="ISS"/>
    <n v="210004"/>
    <s v="ESP002"/>
    <s v="01"/>
    <x v="42"/>
    <x v="4"/>
    <s v="ISS - GOIANIA"/>
    <n v="2.2000000000000002"/>
  </r>
  <r>
    <s v="00101"/>
    <s v="000000145"/>
    <m/>
    <s v="NF"/>
    <n v="201004"/>
    <s v="000949"/>
    <s v="01"/>
    <x v="58"/>
    <x v="4"/>
    <s v="CONSTRUTORA TOSTA E"/>
    <n v="108636.4"/>
  </r>
  <r>
    <s v="00101"/>
    <s v="000000268"/>
    <m/>
    <s v="NF"/>
    <n v="216003"/>
    <s v="000788"/>
    <s v="01"/>
    <x v="59"/>
    <x v="4"/>
    <s v="PETROBYTE INFORMATIC"/>
    <n v="4998.3"/>
  </r>
  <r>
    <s v="00101"/>
    <s v="000000647"/>
    <m/>
    <s v="NF"/>
    <n v="202009"/>
    <s v="000676"/>
    <s v="02"/>
    <x v="23"/>
    <x v="4"/>
    <s v="PHAROS INFORMATICA L"/>
    <n v="3382"/>
  </r>
  <r>
    <s v="00101"/>
    <s v="000002988"/>
    <m/>
    <s v="NF"/>
    <n v="201019"/>
    <s v="000784"/>
    <s v="01"/>
    <x v="60"/>
    <x v="4"/>
    <s v="MG MADEIRAS"/>
    <n v="51038"/>
  </r>
  <r>
    <s v="00101"/>
    <s v="000004873"/>
    <m/>
    <s v="NF"/>
    <n v="202003"/>
    <s v="000873"/>
    <s v="01"/>
    <x v="41"/>
    <x v="4"/>
    <s v="POWER LED ILUMINACAO"/>
    <n v="1455.43"/>
  </r>
  <r>
    <s v="00101"/>
    <s v="000005000"/>
    <m/>
    <s v="NF"/>
    <n v="202009"/>
    <s v="000676"/>
    <s v="01"/>
    <x v="23"/>
    <x v="4"/>
    <s v="PHAROS INFORMATICA L"/>
    <n v="5247"/>
  </r>
  <r>
    <s v="00101"/>
    <s v="000005023"/>
    <m/>
    <s v="NF"/>
    <n v="202009"/>
    <s v="000676"/>
    <s v="01"/>
    <x v="23"/>
    <x v="4"/>
    <s v="PHAROS INFORMATICA L"/>
    <n v="2400"/>
  </r>
  <r>
    <s v="00101"/>
    <s v="000005037"/>
    <m/>
    <s v="NF"/>
    <n v="202009"/>
    <s v="000676"/>
    <s v="01"/>
    <x v="23"/>
    <x v="4"/>
    <s v="PHAROS INFORMATICA L"/>
    <n v="5247"/>
  </r>
  <r>
    <s v="00101"/>
    <s v="000005039"/>
    <m/>
    <s v="NF"/>
    <n v="202009"/>
    <s v="000676"/>
    <s v="01"/>
    <x v="23"/>
    <x v="4"/>
    <s v="PHAROS INFORMATICA L"/>
    <n v="39000"/>
  </r>
  <r>
    <s v="00101"/>
    <s v="000019241"/>
    <m/>
    <s v="NF"/>
    <n v="206010"/>
    <s v="000840"/>
    <s v="01"/>
    <x v="15"/>
    <x v="4"/>
    <s v="POSTO GIRASSOL"/>
    <n v="30007.02"/>
  </r>
  <r>
    <s v="00101"/>
    <s v="000019319"/>
    <m/>
    <s v="NF"/>
    <n v="206010"/>
    <s v="000840"/>
    <s v="01"/>
    <x v="15"/>
    <x v="4"/>
    <s v="POSTO GIRASSOL"/>
    <n v="33283.949999999997"/>
  </r>
  <r>
    <s v="00101"/>
    <s v="000460941"/>
    <m/>
    <s v="NF"/>
    <n v="201010"/>
    <s v="000700"/>
    <s v="01"/>
    <x v="28"/>
    <x v="4"/>
    <s v="PEDREIRA ARAGUAIA"/>
    <n v="1851.85"/>
  </r>
  <r>
    <s v="00101"/>
    <s v="000460949"/>
    <m/>
    <s v="NF"/>
    <n v="201010"/>
    <s v="000700"/>
    <s v="01"/>
    <x v="28"/>
    <x v="4"/>
    <s v="PEDREIRA ARAGUAIA"/>
    <n v="1851.85"/>
  </r>
  <r>
    <s v="00101"/>
    <s v="000460955"/>
    <m/>
    <s v="NF"/>
    <n v="201010"/>
    <s v="000700"/>
    <s v="01"/>
    <x v="28"/>
    <x v="4"/>
    <s v="PEDREIRA ARAGUAIA"/>
    <n v="1797.18"/>
  </r>
  <r>
    <s v="00101"/>
    <s v="000460959"/>
    <m/>
    <s v="NF"/>
    <n v="201010"/>
    <s v="000700"/>
    <s v="01"/>
    <x v="28"/>
    <x v="4"/>
    <s v="PEDREIRA ARAGUAIA"/>
    <n v="1863.4"/>
  </r>
  <r>
    <s v="00101"/>
    <s v="000460968"/>
    <m/>
    <s v="NF"/>
    <n v="201010"/>
    <s v="000700"/>
    <s v="01"/>
    <x v="28"/>
    <x v="4"/>
    <s v="PEDREIRA ARAGUAIA"/>
    <n v="1951.18"/>
  </r>
  <r>
    <s v="00101"/>
    <s v="000460976"/>
    <m/>
    <s v="NF"/>
    <n v="201010"/>
    <s v="000700"/>
    <s v="01"/>
    <x v="28"/>
    <x v="4"/>
    <s v="PEDREIRA ARAGUAIA"/>
    <n v="1975.05"/>
  </r>
  <r>
    <s v="00101"/>
    <s v="000460982"/>
    <m/>
    <s v="NF"/>
    <n v="201010"/>
    <s v="000700"/>
    <s v="01"/>
    <x v="28"/>
    <x v="4"/>
    <s v="PEDREIRA ARAGUAIA"/>
    <n v="1200.43"/>
  </r>
  <r>
    <s v="00101"/>
    <s v="000460987"/>
    <m/>
    <s v="NF"/>
    <n v="201010"/>
    <s v="000700"/>
    <s v="01"/>
    <x v="28"/>
    <x v="4"/>
    <s v="PEDREIRA ARAGUAIA"/>
    <n v="1979.67"/>
  </r>
  <r>
    <s v="00101"/>
    <s v="000460990"/>
    <m/>
    <s v="NF"/>
    <n v="201010"/>
    <s v="000700"/>
    <s v="01"/>
    <x v="28"/>
    <x v="4"/>
    <s v="PEDREIRA ARAGUAIA"/>
    <n v="1836.45"/>
  </r>
  <r>
    <s v="00101"/>
    <s v="000461005"/>
    <m/>
    <s v="NF"/>
    <n v="201010"/>
    <s v="000700"/>
    <s v="01"/>
    <x v="28"/>
    <x v="4"/>
    <s v="PEDREIRA ARAGUAIA"/>
    <n v="2253.6"/>
  </r>
  <r>
    <s v="00101"/>
    <s v="000461012"/>
    <m/>
    <s v="NF"/>
    <n v="201010"/>
    <s v="000700"/>
    <s v="01"/>
    <x v="28"/>
    <x v="4"/>
    <s v="PEDREIRA ARAGUAIA"/>
    <n v="2138.4"/>
  </r>
  <r>
    <s v="00101"/>
    <s v="000005394"/>
    <m/>
    <s v="NF"/>
    <n v="216027"/>
    <s v="000995"/>
    <s v="01"/>
    <x v="61"/>
    <x v="4"/>
    <s v="RL PANIFICACAO"/>
    <n v="2011"/>
  </r>
  <r>
    <s v="00101"/>
    <s v="000156395"/>
    <s v="002"/>
    <s v="NF"/>
    <n v="201008"/>
    <s v="000857"/>
    <s v="01"/>
    <x v="29"/>
    <x v="4"/>
    <s v="METALFORTE INDUSTRIA"/>
    <n v="15575.26"/>
  </r>
  <r>
    <s v="00101"/>
    <s v="000270626"/>
    <m/>
    <s v="NF"/>
    <n v="201002"/>
    <s v="000706"/>
    <s v="01"/>
    <x v="24"/>
    <x v="4"/>
    <s v="CIPLAN S/A"/>
    <n v="4082.92"/>
  </r>
  <r>
    <s v="00101"/>
    <s v="000270673"/>
    <m/>
    <s v="NF"/>
    <n v="201002"/>
    <s v="000706"/>
    <s v="01"/>
    <x v="24"/>
    <x v="4"/>
    <s v="CIPLAN S/A"/>
    <n v="4078.08"/>
  </r>
  <r>
    <s v="00101"/>
    <s v="000270723"/>
    <m/>
    <s v="NF"/>
    <n v="201002"/>
    <s v="000706"/>
    <s v="01"/>
    <x v="24"/>
    <x v="4"/>
    <s v="CIPLAN S/A"/>
    <n v="3996.5"/>
  </r>
  <r>
    <s v="00101"/>
    <s v="000379599"/>
    <m/>
    <s v="NF"/>
    <n v="202009"/>
    <s v="000908"/>
    <s v="01"/>
    <x v="62"/>
    <x v="4"/>
    <s v="ELETRONICA SANTANA L"/>
    <n v="3980"/>
  </r>
  <r>
    <s v="00101"/>
    <s v="001080752"/>
    <m/>
    <s v="NF"/>
    <n v="201002"/>
    <s v="000305"/>
    <s v="01"/>
    <x v="63"/>
    <x v="4"/>
    <s v="IMPERIAL FERRAMENTAS"/>
    <n v="14773.13"/>
  </r>
  <r>
    <s v="00101"/>
    <s v="000002843"/>
    <m/>
    <s v="NF"/>
    <n v="201012"/>
    <s v="000712"/>
    <s v="01"/>
    <x v="19"/>
    <x v="4"/>
    <s v="BRASQUIMICA PRODUTOS"/>
    <n v="103295.4"/>
  </r>
  <r>
    <s v="00101"/>
    <s v="000006652"/>
    <m/>
    <s v="NF"/>
    <n v="201002"/>
    <s v="000733"/>
    <s v="02"/>
    <x v="64"/>
    <x v="4"/>
    <s v="GOYAZ BRITAS"/>
    <n v="1951.12"/>
  </r>
  <r>
    <s v="00101"/>
    <s v="000006667"/>
    <m/>
    <s v="NF"/>
    <n v="201002"/>
    <s v="000733"/>
    <s v="02"/>
    <x v="64"/>
    <x v="4"/>
    <s v="GOYAZ BRITAS"/>
    <n v="2017.24"/>
  </r>
  <r>
    <s v="00101"/>
    <s v="000006683"/>
    <m/>
    <s v="NF"/>
    <n v="201002"/>
    <s v="000733"/>
    <s v="02"/>
    <x v="64"/>
    <x v="4"/>
    <s v="GOYAZ BRITAS"/>
    <n v="1955.18"/>
  </r>
  <r>
    <s v="00101"/>
    <s v="000006726"/>
    <m/>
    <s v="NF"/>
    <n v="201002"/>
    <s v="000733"/>
    <s v="02"/>
    <x v="64"/>
    <x v="4"/>
    <s v="GOYAZ BRITAS"/>
    <n v="1992.88"/>
  </r>
  <r>
    <s v="00101"/>
    <s v="000006727"/>
    <m/>
    <s v="NF"/>
    <n v="201002"/>
    <s v="000733"/>
    <s v="02"/>
    <x v="64"/>
    <x v="4"/>
    <s v="GOYAZ BRITAS"/>
    <n v="1817.14"/>
  </r>
  <r>
    <s v="00101"/>
    <s v="000006739"/>
    <m/>
    <s v="NF"/>
    <n v="201002"/>
    <s v="000733"/>
    <s v="02"/>
    <x v="64"/>
    <x v="4"/>
    <s v="GOYAZ BRITAS"/>
    <n v="1902.98"/>
  </r>
  <r>
    <s v="00101"/>
    <s v="000267259"/>
    <m/>
    <s v="NF"/>
    <n v="201010"/>
    <s v="000702"/>
    <s v="01"/>
    <x v="65"/>
    <x v="4"/>
    <s v="BRITENG"/>
    <n v="2224.04"/>
  </r>
  <r>
    <s v="00101"/>
    <s v="000267270"/>
    <m/>
    <s v="NF"/>
    <n v="201010"/>
    <s v="000702"/>
    <s v="01"/>
    <x v="65"/>
    <x v="4"/>
    <s v="BRITENG"/>
    <n v="2467.92"/>
  </r>
  <r>
    <s v="00101"/>
    <s v="000267285"/>
    <m/>
    <s v="NF"/>
    <n v="201010"/>
    <s v="000702"/>
    <s v="01"/>
    <x v="65"/>
    <x v="4"/>
    <s v="BRITENG"/>
    <n v="2444.2600000000002"/>
  </r>
  <r>
    <s v="00101"/>
    <s v="000267294"/>
    <m/>
    <s v="NF"/>
    <n v="201010"/>
    <s v="000702"/>
    <s v="01"/>
    <x v="65"/>
    <x v="4"/>
    <s v="BRITENG"/>
    <n v="2538.9"/>
  </r>
  <r>
    <s v="00101"/>
    <s v="000267308"/>
    <m/>
    <s v="NF"/>
    <n v="201010"/>
    <s v="000702"/>
    <s v="01"/>
    <x v="65"/>
    <x v="4"/>
    <s v="BRITENG"/>
    <n v="2489.7600000000002"/>
  </r>
  <r>
    <s v="00101"/>
    <s v="000267325"/>
    <m/>
    <s v="NF"/>
    <n v="201010"/>
    <s v="000702"/>
    <s v="01"/>
    <x v="65"/>
    <x v="4"/>
    <s v="BRITENG"/>
    <n v="2406.9499999999998"/>
  </r>
  <r>
    <s v="00101"/>
    <s v="000267342"/>
    <m/>
    <s v="NF"/>
    <n v="201010"/>
    <s v="000702"/>
    <s v="01"/>
    <x v="65"/>
    <x v="4"/>
    <s v="BRITENG"/>
    <n v="2392.39"/>
  </r>
  <r>
    <s v="00101"/>
    <s v="000267358"/>
    <m/>
    <s v="NF"/>
    <n v="201010"/>
    <s v="000702"/>
    <s v="01"/>
    <x v="65"/>
    <x v="4"/>
    <s v="BRITENG"/>
    <n v="2365.09"/>
  </r>
  <r>
    <s v="00101"/>
    <s v="000267374"/>
    <m/>
    <s v="NF"/>
    <n v="201010"/>
    <s v="000702"/>
    <s v="01"/>
    <x v="65"/>
    <x v="4"/>
    <s v="BRITENG"/>
    <n v="2389.66"/>
  </r>
  <r>
    <s v="00101"/>
    <s v="000267385"/>
    <m/>
    <s v="NF"/>
    <n v="201010"/>
    <s v="000702"/>
    <s v="01"/>
    <x v="65"/>
    <x v="4"/>
    <s v="BRITENG"/>
    <n v="2467.92"/>
  </r>
  <r>
    <s v="00101"/>
    <s v="000267389"/>
    <m/>
    <s v="NF"/>
    <n v="201010"/>
    <s v="000702"/>
    <s v="01"/>
    <x v="65"/>
    <x v="4"/>
    <s v="BRITENG"/>
    <n v="2322.3200000000002"/>
  </r>
  <r>
    <s v="00101"/>
    <s v="000267401"/>
    <m/>
    <s v="NF"/>
    <n v="201010"/>
    <s v="000702"/>
    <s v="01"/>
    <x v="65"/>
    <x v="4"/>
    <s v="BRITENG"/>
    <n v="2314.13"/>
  </r>
  <r>
    <s v="00101"/>
    <s v="000267416"/>
    <m/>
    <s v="NF"/>
    <n v="201010"/>
    <s v="000702"/>
    <s v="01"/>
    <x v="65"/>
    <x v="4"/>
    <s v="BRITENG"/>
    <n v="2442.44"/>
  </r>
  <r>
    <s v="00101"/>
    <s v="000267432"/>
    <m/>
    <s v="NF"/>
    <n v="201010"/>
    <s v="000702"/>
    <s v="01"/>
    <x v="65"/>
    <x v="4"/>
    <s v="BRITENG"/>
    <n v="1961.6"/>
  </r>
  <r>
    <s v="00101"/>
    <s v="000267458"/>
    <m/>
    <s v="NF"/>
    <n v="201010"/>
    <s v="000702"/>
    <s v="01"/>
    <x v="65"/>
    <x v="4"/>
    <s v="BRITENG"/>
    <n v="2081.6"/>
  </r>
  <r>
    <s v="00101"/>
    <s v="000267476"/>
    <m/>
    <s v="NF"/>
    <n v="201010"/>
    <s v="000702"/>
    <s v="01"/>
    <x v="65"/>
    <x v="4"/>
    <s v="BRITENG"/>
    <n v="2096"/>
  </r>
  <r>
    <s v="00101"/>
    <s v="000267491"/>
    <m/>
    <s v="NF"/>
    <n v="201010"/>
    <s v="000702"/>
    <s v="01"/>
    <x v="65"/>
    <x v="4"/>
    <s v="BRITENG"/>
    <n v="2222.4"/>
  </r>
  <r>
    <s v="00101"/>
    <s v="000267506"/>
    <m/>
    <s v="NF"/>
    <n v="201010"/>
    <s v="000702"/>
    <s v="01"/>
    <x v="65"/>
    <x v="4"/>
    <s v="BRITENG"/>
    <n v="2487.0300000000002"/>
  </r>
  <r>
    <s v="00101"/>
    <s v="000267528"/>
    <m/>
    <s v="NF"/>
    <n v="201010"/>
    <s v="000702"/>
    <s v="01"/>
    <x v="65"/>
    <x v="4"/>
    <s v="BRITENG"/>
    <n v="2487.94"/>
  </r>
  <r>
    <s v="00101"/>
    <s v="000267558"/>
    <m/>
    <s v="NF"/>
    <n v="201010"/>
    <s v="000702"/>
    <s v="01"/>
    <x v="65"/>
    <x v="4"/>
    <s v="BRITENG"/>
    <n v="2300.48"/>
  </r>
  <r>
    <s v="00101"/>
    <s v="000267576"/>
    <m/>
    <s v="NF"/>
    <n v="201010"/>
    <s v="000702"/>
    <s v="01"/>
    <x v="65"/>
    <x v="4"/>
    <s v="BRITENG"/>
    <n v="2447.9"/>
  </r>
  <r>
    <s v="00101"/>
    <s v="000267592"/>
    <m/>
    <s v="NF"/>
    <n v="201010"/>
    <s v="000702"/>
    <s v="01"/>
    <x v="65"/>
    <x v="4"/>
    <s v="BRITENG"/>
    <n v="2447.9"/>
  </r>
  <r>
    <s v="00101"/>
    <s v="000267645"/>
    <m/>
    <s v="NF"/>
    <n v="201010"/>
    <s v="000702"/>
    <s v="01"/>
    <x v="65"/>
    <x v="4"/>
    <s v="BRITENG"/>
    <n v="2396.0300000000002"/>
  </r>
  <r>
    <s v="00101"/>
    <s v="000267661"/>
    <m/>
    <s v="NF"/>
    <n v="201010"/>
    <s v="000702"/>
    <s v="01"/>
    <x v="65"/>
    <x v="4"/>
    <s v="BRITENG"/>
    <n v="2445.17"/>
  </r>
  <r>
    <s v="00101"/>
    <s v="000267677"/>
    <m/>
    <s v="NF"/>
    <n v="201010"/>
    <s v="000702"/>
    <s v="01"/>
    <x v="65"/>
    <x v="4"/>
    <s v="BRITENG"/>
    <n v="2446.9899999999998"/>
  </r>
  <r>
    <s v="00101"/>
    <s v="000267691"/>
    <m/>
    <s v="NF"/>
    <n v="201010"/>
    <s v="000702"/>
    <s v="01"/>
    <x v="65"/>
    <x v="4"/>
    <s v="BRITENG"/>
    <n v="2357.81"/>
  </r>
  <r>
    <s v="00101"/>
    <s v="000267705"/>
    <m/>
    <s v="NF"/>
    <n v="201010"/>
    <s v="000702"/>
    <s v="01"/>
    <x v="65"/>
    <x v="4"/>
    <s v="BRITENG"/>
    <n v="2465.19"/>
  </r>
  <r>
    <s v="00101"/>
    <s v="000267721"/>
    <m/>
    <s v="NF"/>
    <n v="201010"/>
    <s v="000702"/>
    <s v="01"/>
    <x v="65"/>
    <x v="4"/>
    <s v="BRITENG"/>
    <n v="2407.86"/>
  </r>
  <r>
    <s v="00101"/>
    <s v="000267781"/>
    <m/>
    <s v="NF"/>
    <n v="201010"/>
    <s v="000702"/>
    <s v="01"/>
    <x v="65"/>
    <x v="4"/>
    <s v="BRITENG"/>
    <n v="2376.0100000000002"/>
  </r>
  <r>
    <s v="00101"/>
    <s v="000267789"/>
    <m/>
    <s v="NF"/>
    <n v="201010"/>
    <s v="000702"/>
    <s v="01"/>
    <x v="65"/>
    <x v="4"/>
    <s v="BRITENG"/>
    <n v="2424.2399999999998"/>
  </r>
  <r>
    <s v="00101"/>
    <s v="000267800"/>
    <m/>
    <s v="NF"/>
    <n v="201010"/>
    <s v="000702"/>
    <s v="01"/>
    <x v="65"/>
    <x v="4"/>
    <s v="BRITENG"/>
    <n v="2442.44"/>
  </r>
  <r>
    <s v="00101"/>
    <s v="000267807"/>
    <m/>
    <s v="NF"/>
    <n v="201010"/>
    <s v="000702"/>
    <s v="01"/>
    <x v="65"/>
    <x v="4"/>
    <s v="BRITENG"/>
    <n v="2401.4899999999998"/>
  </r>
  <r>
    <s v="00101"/>
    <s v="000267816"/>
    <m/>
    <s v="NF"/>
    <n v="201010"/>
    <s v="000702"/>
    <s v="01"/>
    <x v="65"/>
    <x v="4"/>
    <s v="BRITENG"/>
    <n v="2399.67"/>
  </r>
  <r>
    <s v="00101"/>
    <s v="000267826"/>
    <m/>
    <s v="NF"/>
    <n v="201010"/>
    <s v="000702"/>
    <s v="01"/>
    <x v="65"/>
    <x v="4"/>
    <s v="BRITENG"/>
    <n v="2255.89"/>
  </r>
  <r>
    <s v="00101"/>
    <s v="000267837"/>
    <m/>
    <s v="NF"/>
    <n v="201010"/>
    <s v="000702"/>
    <s v="01"/>
    <x v="65"/>
    <x v="4"/>
    <s v="BRITENG"/>
    <n v="2360.54"/>
  </r>
  <r>
    <s v="00101"/>
    <s v="000695368"/>
    <m/>
    <s v="NF"/>
    <n v="205028"/>
    <s v="000026"/>
    <s v="01"/>
    <x v="66"/>
    <x v="6"/>
    <s v="TD SYNNEX BRASIL LTD"/>
    <n v="2284.17"/>
  </r>
  <r>
    <s v="00101"/>
    <s v="000000228"/>
    <m/>
    <s v="NF"/>
    <n v="216003"/>
    <s v="000717"/>
    <s v="01"/>
    <x v="67"/>
    <x v="6"/>
    <s v="INFINITY GRAFICA"/>
    <n v="2320"/>
  </r>
  <r>
    <s v="00101"/>
    <s v="000000619"/>
    <m/>
    <s v="NF"/>
    <n v="216003"/>
    <s v="000769"/>
    <s v="01"/>
    <x v="68"/>
    <x v="6"/>
    <s v="VITRINEMOVEISCORPORA"/>
    <n v="45309.01"/>
  </r>
  <r>
    <s v="00101"/>
    <s v="000461026"/>
    <m/>
    <s v="NF"/>
    <n v="201010"/>
    <s v="000700"/>
    <s v="01"/>
    <x v="28"/>
    <x v="6"/>
    <s v="PEDREIRA ARAGUAIA"/>
    <n v="1913.45"/>
  </r>
  <r>
    <s v="00101"/>
    <s v="000461032"/>
    <m/>
    <s v="NF"/>
    <n v="201010"/>
    <s v="000700"/>
    <s v="01"/>
    <x v="28"/>
    <x v="6"/>
    <s v="PEDREIRA ARAGUAIA"/>
    <n v="2187.5700000000002"/>
  </r>
  <r>
    <s v="00101"/>
    <s v="000461037"/>
    <m/>
    <s v="NF"/>
    <n v="201010"/>
    <s v="000700"/>
    <s v="01"/>
    <x v="28"/>
    <x v="6"/>
    <s v="PEDREIRA ARAGUAIA"/>
    <n v="1908.83"/>
  </r>
  <r>
    <s v="00101"/>
    <s v="000461043"/>
    <m/>
    <s v="NF"/>
    <n v="201010"/>
    <s v="000700"/>
    <s v="01"/>
    <x v="28"/>
    <x v="6"/>
    <s v="PEDREIRA ARAGUAIA"/>
    <n v="1856.47"/>
  </r>
  <r>
    <s v="00101"/>
    <s v="000461048"/>
    <m/>
    <s v="NF"/>
    <n v="201010"/>
    <s v="000700"/>
    <s v="01"/>
    <x v="28"/>
    <x v="6"/>
    <s v="PEDREIRA ARAGUAIA"/>
    <n v="1821.05"/>
  </r>
  <r>
    <s v="00101"/>
    <s v="000461061"/>
    <m/>
    <s v="NF"/>
    <n v="201010"/>
    <s v="000700"/>
    <s v="01"/>
    <x v="28"/>
    <x v="6"/>
    <s v="PEDREIRA ARAGUAIA"/>
    <n v="2245.5"/>
  </r>
  <r>
    <s v="00101"/>
    <s v="000461065"/>
    <m/>
    <s v="NF"/>
    <n v="201010"/>
    <s v="000700"/>
    <s v="01"/>
    <x v="28"/>
    <x v="6"/>
    <s v="PEDREIRA ARAGUAIA"/>
    <n v="2249.94"/>
  </r>
  <r>
    <s v="00101"/>
    <s v="000461070"/>
    <m/>
    <s v="NF"/>
    <n v="201010"/>
    <s v="000700"/>
    <s v="01"/>
    <x v="28"/>
    <x v="6"/>
    <s v="PEDREIRA ARAGUAIA"/>
    <n v="2036.65"/>
  </r>
  <r>
    <s v="00101"/>
    <s v="000461076"/>
    <m/>
    <s v="NF"/>
    <n v="201010"/>
    <s v="000700"/>
    <s v="01"/>
    <x v="28"/>
    <x v="6"/>
    <s v="PEDREIRA ARAGUAIA"/>
    <n v="2004.31"/>
  </r>
  <r>
    <s v="00101"/>
    <s v="000461079"/>
    <m/>
    <s v="NF"/>
    <n v="201010"/>
    <s v="000700"/>
    <s v="01"/>
    <x v="28"/>
    <x v="6"/>
    <s v="PEDREIRA ARAGUAIA"/>
    <n v="1807.19"/>
  </r>
  <r>
    <s v="00101"/>
    <s v="000461092"/>
    <m/>
    <s v="NF"/>
    <n v="201010"/>
    <s v="000700"/>
    <s v="01"/>
    <x v="28"/>
    <x v="6"/>
    <s v="PEDREIRA ARAGUAIA"/>
    <n v="2349"/>
  </r>
  <r>
    <s v="00101"/>
    <s v="000461097"/>
    <m/>
    <s v="NF"/>
    <n v="201010"/>
    <s v="000700"/>
    <s v="01"/>
    <x v="28"/>
    <x v="6"/>
    <s v="PEDREIRA ARAGUAIA"/>
    <n v="2331.56"/>
  </r>
  <r>
    <s v="00101"/>
    <s v="000461103"/>
    <m/>
    <s v="NF"/>
    <n v="201010"/>
    <s v="000700"/>
    <s v="01"/>
    <x v="28"/>
    <x v="6"/>
    <s v="PEDREIRA ARAGUAIA"/>
    <n v="2125.9699999999998"/>
  </r>
  <r>
    <s v="00101"/>
    <s v="000461111"/>
    <m/>
    <s v="NF"/>
    <n v="201010"/>
    <s v="000700"/>
    <s v="01"/>
    <x v="28"/>
    <x v="6"/>
    <s v="PEDREIRA ARAGUAIA"/>
    <n v="2065.14"/>
  </r>
  <r>
    <s v="00101"/>
    <s v="000461116"/>
    <m/>
    <s v="NF"/>
    <n v="201010"/>
    <s v="000700"/>
    <s v="01"/>
    <x v="28"/>
    <x v="6"/>
    <s v="PEDREIRA ARAGUAIA"/>
    <n v="2081.31"/>
  </r>
  <r>
    <s v="00101"/>
    <s v="000002854"/>
    <m/>
    <s v="NF"/>
    <n v="201012"/>
    <s v="000712"/>
    <s v="01"/>
    <x v="19"/>
    <x v="6"/>
    <s v="BRASQUIMICA PRODUTOS"/>
    <n v="100692.02"/>
  </r>
  <r>
    <s v="00101"/>
    <n v="162804261"/>
    <m/>
    <s v="NF"/>
    <n v="204002"/>
    <s v="000084"/>
    <s v="01"/>
    <x v="69"/>
    <x v="6"/>
    <s v="EQUATORIAL ENERGIA G"/>
    <n v="129.86000000000001"/>
  </r>
  <r>
    <s v="00101"/>
    <s v="000461128"/>
    <m/>
    <s v="NF"/>
    <n v="201010"/>
    <s v="000700"/>
    <s v="01"/>
    <x v="28"/>
    <x v="6"/>
    <s v="PEDREIRA ARAGUAIA"/>
    <n v="2066.6799999999998"/>
  </r>
  <r>
    <s v="00101"/>
    <s v="000461131"/>
    <m/>
    <s v="NF"/>
    <n v="201010"/>
    <s v="000700"/>
    <s v="01"/>
    <x v="28"/>
    <x v="6"/>
    <s v="PEDREIRA ARAGUAIA"/>
    <n v="2000.46"/>
  </r>
  <r>
    <s v="00101"/>
    <s v="000461133"/>
    <m/>
    <s v="NF"/>
    <n v="201010"/>
    <s v="000700"/>
    <s v="01"/>
    <x v="28"/>
    <x v="6"/>
    <s v="PEDREIRA ARAGUAIA"/>
    <n v="1818.74"/>
  </r>
  <r>
    <s v="00101"/>
    <s v="000461145"/>
    <m/>
    <s v="NF"/>
    <n v="201010"/>
    <s v="000700"/>
    <s v="01"/>
    <x v="28"/>
    <x v="6"/>
    <s v="PEDREIRA ARAGUAIA"/>
    <n v="1836.45"/>
  </r>
  <r>
    <s v="00101"/>
    <s v="000461151"/>
    <m/>
    <s v="NF"/>
    <n v="201010"/>
    <s v="000700"/>
    <s v="01"/>
    <x v="28"/>
    <x v="6"/>
    <s v="PEDREIRA ARAGUAIA"/>
    <n v="1897.28"/>
  </r>
  <r>
    <s v="00101"/>
    <s v="000461163"/>
    <m/>
    <s v="NF"/>
    <n v="201010"/>
    <s v="000700"/>
    <s v="01"/>
    <x v="28"/>
    <x v="6"/>
    <s v="PEDREIRA ARAGUAIA"/>
    <n v="1925.77"/>
  </r>
  <r>
    <s v="00101"/>
    <s v="000461168"/>
    <m/>
    <s v="NF"/>
    <n v="201010"/>
    <s v="000700"/>
    <s v="01"/>
    <x v="28"/>
    <x v="6"/>
    <s v="PEDREIRA ARAGUAIA"/>
    <n v="1677.83"/>
  </r>
  <r>
    <s v="00101"/>
    <s v="000461169"/>
    <m/>
    <s v="NF"/>
    <n v="201010"/>
    <s v="000700"/>
    <s v="01"/>
    <x v="28"/>
    <x v="6"/>
    <s v="PEDREIRA ARAGUAIA"/>
    <n v="1657.04"/>
  </r>
  <r>
    <s v="00101"/>
    <s v="000461178"/>
    <m/>
    <s v="NF"/>
    <n v="201010"/>
    <s v="000700"/>
    <s v="01"/>
    <x v="28"/>
    <x v="6"/>
    <s v="PEDREIRA ARAGUAIA"/>
    <n v="1885.73"/>
  </r>
  <r>
    <s v="00101"/>
    <s v="000461189"/>
    <m/>
    <s v="NF"/>
    <n v="201010"/>
    <s v="000700"/>
    <s v="01"/>
    <x v="28"/>
    <x v="6"/>
    <s v="PEDREIRA ARAGUAIA"/>
    <n v="1989.68"/>
  </r>
  <r>
    <s v="00101"/>
    <s v="000461197"/>
    <m/>
    <s v="NF"/>
    <n v="201010"/>
    <s v="000700"/>
    <s v="01"/>
    <x v="28"/>
    <x v="6"/>
    <s v="PEDREIRA ARAGUAIA"/>
    <n v="2098.25"/>
  </r>
  <r>
    <s v="00101"/>
    <s v="000461202"/>
    <m/>
    <s v="NF"/>
    <n v="201010"/>
    <s v="000700"/>
    <s v="01"/>
    <x v="28"/>
    <x v="6"/>
    <s v="PEDREIRA ARAGUAIA"/>
    <n v="2021.25"/>
  </r>
  <r>
    <s v="00101"/>
    <s v="000461213"/>
    <m/>
    <s v="NF"/>
    <n v="201010"/>
    <s v="000700"/>
    <s v="01"/>
    <x v="28"/>
    <x v="6"/>
    <s v="PEDREIRA ARAGUAIA"/>
    <n v="2057.44"/>
  </r>
  <r>
    <s v="00101"/>
    <s v="000486232"/>
    <m/>
    <s v="NF"/>
    <n v="201010"/>
    <s v="000701"/>
    <s v="01"/>
    <x v="33"/>
    <x v="6"/>
    <s v="PEDREIRA IZAIRA"/>
    <n v="5106.6000000000004"/>
  </r>
  <r>
    <s v="00101"/>
    <s v="000271111"/>
    <m/>
    <s v="NF"/>
    <n v="201002"/>
    <s v="000706"/>
    <s v="01"/>
    <x v="24"/>
    <x v="6"/>
    <s v="CIPLAN S/A"/>
    <n v="4136.2299999999996"/>
  </r>
  <r>
    <s v="00101"/>
    <s v="000271136"/>
    <m/>
    <s v="NF"/>
    <n v="201002"/>
    <s v="000706"/>
    <s v="01"/>
    <x v="24"/>
    <x v="6"/>
    <s v="CIPLAN S/A"/>
    <n v="4062.73"/>
  </r>
  <r>
    <s v="00101"/>
    <s v="000000175"/>
    <m/>
    <s v="NF"/>
    <n v="205043"/>
    <s v="000033"/>
    <s v="01"/>
    <x v="70"/>
    <x v="6"/>
    <s v="PRESTACIONAL SERVICO"/>
    <n v="78268.88"/>
  </r>
  <r>
    <s v="00101"/>
    <s v="000000176"/>
    <m/>
    <s v="NF"/>
    <n v="205043"/>
    <s v="000033"/>
    <s v="01"/>
    <x v="70"/>
    <x v="6"/>
    <s v="PRESTACIONAL SERVICO"/>
    <n v="78268.88"/>
  </r>
  <r>
    <s v="00101"/>
    <s v="000000177"/>
    <m/>
    <s v="NF"/>
    <n v="205043"/>
    <s v="000033"/>
    <s v="01"/>
    <x v="70"/>
    <x v="6"/>
    <s v="PRESTACIONAL SERVICO"/>
    <n v="156537.75"/>
  </r>
  <r>
    <s v="00101"/>
    <s v="000000880"/>
    <m/>
    <s v="NF"/>
    <n v="205028"/>
    <s v="000900"/>
    <s v="01"/>
    <x v="71"/>
    <x v="6"/>
    <s v="FML TECNOLOGIA, COMU"/>
    <n v="217019"/>
  </r>
  <r>
    <s v="00101"/>
    <s v="000000265"/>
    <m/>
    <s v="NF"/>
    <n v="216003"/>
    <s v="000788"/>
    <s v="01"/>
    <x v="59"/>
    <x v="6"/>
    <s v="PETROBYTE INFORMATIC"/>
    <n v="3508.5"/>
  </r>
  <r>
    <s v="00101"/>
    <s v="000017796"/>
    <s v="002"/>
    <s v="NF"/>
    <n v="201004"/>
    <s v="000974"/>
    <s v="01"/>
    <x v="72"/>
    <x v="6"/>
    <s v="LIMED COMERCIO DE PR"/>
    <n v="3729.23"/>
  </r>
  <r>
    <s v="00101"/>
    <s v="000461289"/>
    <m/>
    <s v="NF"/>
    <n v="201010"/>
    <s v="000700"/>
    <s v="01"/>
    <x v="28"/>
    <x v="6"/>
    <s v="PEDREIRA ARAGUAIA"/>
    <n v="2159.1"/>
  </r>
  <r>
    <s v="00101"/>
    <s v="000461295"/>
    <m/>
    <s v="NF"/>
    <n v="201010"/>
    <s v="000700"/>
    <s v="01"/>
    <x v="28"/>
    <x v="6"/>
    <s v="PEDREIRA ARAGUAIA"/>
    <n v="2224.8000000000002"/>
  </r>
  <r>
    <s v="00101"/>
    <s v="000461311"/>
    <m/>
    <s v="NF"/>
    <n v="201010"/>
    <s v="000700"/>
    <s v="01"/>
    <x v="28"/>
    <x v="6"/>
    <s v="PEDREIRA ARAGUAIA"/>
    <n v="2244.6"/>
  </r>
  <r>
    <s v="00101"/>
    <s v="000271076"/>
    <m/>
    <s v="NF"/>
    <n v="201002"/>
    <s v="000706"/>
    <s v="01"/>
    <x v="24"/>
    <x v="6"/>
    <s v="CIPLAN S/A"/>
    <n v="3931.88"/>
  </r>
  <r>
    <s v="00101"/>
    <s v="000271162"/>
    <m/>
    <s v="NF"/>
    <n v="201002"/>
    <s v="000706"/>
    <s v="01"/>
    <x v="24"/>
    <x v="6"/>
    <s v="CIPLAN S/A"/>
    <n v="4011.04"/>
  </r>
  <r>
    <s v="00101"/>
    <s v="000271169"/>
    <m/>
    <s v="NF"/>
    <n v="201002"/>
    <s v="000706"/>
    <s v="01"/>
    <x v="24"/>
    <x v="6"/>
    <s v="CIPLAN S/A"/>
    <n v="4277.38"/>
  </r>
  <r>
    <s v="00101"/>
    <s v="000271201"/>
    <m/>
    <s v="NF"/>
    <n v="201002"/>
    <s v="000706"/>
    <s v="01"/>
    <x v="24"/>
    <x v="6"/>
    <s v="CIPLAN S/A"/>
    <n v="4416.09"/>
  </r>
  <r>
    <s v="00101"/>
    <s v="000271231"/>
    <m/>
    <s v="NF"/>
    <n v="201002"/>
    <s v="000706"/>
    <s v="01"/>
    <x v="24"/>
    <x v="6"/>
    <s v="CIPLAN S/A"/>
    <n v="3736.33"/>
  </r>
  <r>
    <s v="00101"/>
    <s v="000271252"/>
    <m/>
    <s v="NF"/>
    <n v="201002"/>
    <s v="000706"/>
    <s v="01"/>
    <x v="24"/>
    <x v="6"/>
    <s v="CIPLAN S/A"/>
    <n v="4169.3500000000004"/>
  </r>
  <r>
    <s v="00101"/>
    <s v="000271280"/>
    <m/>
    <s v="NF"/>
    <n v="201002"/>
    <s v="000706"/>
    <s v="01"/>
    <x v="24"/>
    <x v="6"/>
    <s v="CIPLAN S/A"/>
    <n v="3439.87"/>
  </r>
  <r>
    <s v="00101"/>
    <s v="000271281"/>
    <m/>
    <s v="NF"/>
    <n v="201002"/>
    <s v="000706"/>
    <s v="01"/>
    <x v="24"/>
    <x v="6"/>
    <s v="CIPLAN S/A"/>
    <n v="4072.42"/>
  </r>
  <r>
    <s v="00101"/>
    <s v="000002873"/>
    <m/>
    <s v="NF"/>
    <n v="201012"/>
    <s v="000712"/>
    <s v="01"/>
    <x v="19"/>
    <x v="6"/>
    <s v="BRASQUIMICA PRODUTOS"/>
    <n v="61725.3"/>
  </r>
  <r>
    <s v="00101"/>
    <s v="000271316"/>
    <m/>
    <s v="NF"/>
    <n v="201002"/>
    <s v="000706"/>
    <s v="01"/>
    <x v="24"/>
    <x v="7"/>
    <s v="CIPLAN S/A"/>
    <n v="4107.1499999999996"/>
  </r>
  <r>
    <s v="00101"/>
    <s v="000271317"/>
    <m/>
    <s v="NF"/>
    <n v="201002"/>
    <s v="000706"/>
    <s v="01"/>
    <x v="24"/>
    <x v="7"/>
    <s v="CIPLAN S/A"/>
    <n v="3719.04"/>
  </r>
  <r>
    <s v="00101"/>
    <s v="000271340"/>
    <m/>
    <s v="NF"/>
    <n v="201002"/>
    <s v="000706"/>
    <s v="01"/>
    <x v="24"/>
    <x v="7"/>
    <s v="CIPLAN S/A"/>
    <n v="4337.3599999999997"/>
  </r>
  <r>
    <s v="00101"/>
    <s v="000271376"/>
    <m/>
    <s v="NF"/>
    <n v="201002"/>
    <s v="000706"/>
    <s v="01"/>
    <x v="24"/>
    <x v="7"/>
    <s v="CIPLAN S/A"/>
    <n v="4051.42"/>
  </r>
  <r>
    <s v="00101"/>
    <s v="000271382"/>
    <m/>
    <s v="NF"/>
    <n v="201002"/>
    <s v="000706"/>
    <s v="01"/>
    <x v="24"/>
    <x v="7"/>
    <s v="CIPLAN S/A"/>
    <n v="3771.38"/>
  </r>
  <r>
    <s v="00101"/>
    <s v="000271400"/>
    <m/>
    <s v="NF"/>
    <n v="201002"/>
    <s v="000706"/>
    <s v="01"/>
    <x v="24"/>
    <x v="7"/>
    <s v="CIPLAN S/A"/>
    <n v="4307.46"/>
  </r>
  <r>
    <s v="00101"/>
    <s v="000271412"/>
    <m/>
    <s v="NF"/>
    <n v="201002"/>
    <s v="000706"/>
    <s v="01"/>
    <x v="24"/>
    <x v="7"/>
    <s v="CIPLAN S/A"/>
    <n v="3806.78"/>
  </r>
  <r>
    <s v="00101"/>
    <s v="000271438"/>
    <m/>
    <s v="NF"/>
    <n v="201002"/>
    <s v="000706"/>
    <s v="01"/>
    <x v="24"/>
    <x v="7"/>
    <s v="CIPLAN S/A"/>
    <n v="4234.7700000000004"/>
  </r>
  <r>
    <s v="00101"/>
    <s v="000002886"/>
    <m/>
    <s v="NF"/>
    <n v="201012"/>
    <s v="000712"/>
    <s v="01"/>
    <x v="19"/>
    <x v="7"/>
    <s v="BRASQUIMICA PRODUTOS"/>
    <n v="155295.64000000001"/>
  </r>
  <r>
    <s v="00101"/>
    <s v="000002887"/>
    <m/>
    <s v="NF"/>
    <n v="201012"/>
    <s v="000712"/>
    <s v="01"/>
    <x v="19"/>
    <x v="7"/>
    <s v="BRASQUIMICA PRODUTOS"/>
    <n v="103043.46"/>
  </r>
  <r>
    <s v="00101"/>
    <s v="000022326"/>
    <m/>
    <s v="NF"/>
    <n v="201004"/>
    <s v="000975"/>
    <s v="01"/>
    <x v="73"/>
    <x v="7"/>
    <s v="MEDSERV-SUPRIMENTOS"/>
    <n v="82.52"/>
  </r>
  <r>
    <s v="00101"/>
    <s v="000461398"/>
    <m/>
    <s v="NF"/>
    <n v="201010"/>
    <s v="000700"/>
    <s v="01"/>
    <x v="28"/>
    <x v="7"/>
    <s v="PEDREIRA ARAGUAIA"/>
    <n v="2088.2399999999998"/>
  </r>
  <r>
    <s v="00101"/>
    <s v="000461402"/>
    <m/>
    <s v="NF"/>
    <n v="201010"/>
    <s v="000700"/>
    <s v="01"/>
    <x v="28"/>
    <x v="7"/>
    <s v="PEDREIRA ARAGUAIA"/>
    <n v="1940.4"/>
  </r>
  <r>
    <s v="00101"/>
    <s v="000461403"/>
    <m/>
    <s v="NF"/>
    <n v="201010"/>
    <s v="000700"/>
    <s v="01"/>
    <x v="28"/>
    <x v="7"/>
    <s v="PEDREIRA ARAGUAIA"/>
    <n v="2198.35"/>
  </r>
  <r>
    <s v="00101"/>
    <s v="000461407"/>
    <m/>
    <s v="NF"/>
    <n v="201010"/>
    <s v="000700"/>
    <s v="01"/>
    <x v="28"/>
    <x v="7"/>
    <s v="PEDREIRA ARAGUAIA"/>
    <n v="2190.65"/>
  </r>
  <r>
    <s v="00101"/>
    <s v="000461413"/>
    <m/>
    <s v="NF"/>
    <n v="201010"/>
    <s v="000700"/>
    <s v="01"/>
    <x v="28"/>
    <x v="7"/>
    <s v="PEDREIRA ARAGUAIA"/>
    <n v="2068.2199999999998"/>
  </r>
  <r>
    <s v="00101"/>
    <s v="000461418"/>
    <m/>
    <s v="NF"/>
    <n v="201010"/>
    <s v="000700"/>
    <s v="01"/>
    <x v="28"/>
    <x v="7"/>
    <s v="PEDREIRA ARAGUAIA"/>
    <n v="1972.74"/>
  </r>
  <r>
    <s v="00101"/>
    <s v="000461422"/>
    <m/>
    <s v="NF"/>
    <n v="201010"/>
    <s v="000700"/>
    <s v="01"/>
    <x v="28"/>
    <x v="7"/>
    <s v="PEDREIRA ARAGUAIA"/>
    <n v="1874.18"/>
  </r>
  <r>
    <s v="00101"/>
    <s v="000461427"/>
    <m/>
    <s v="NF"/>
    <n v="201010"/>
    <s v="000700"/>
    <s v="01"/>
    <x v="28"/>
    <x v="7"/>
    <s v="PEDREIRA ARAGUAIA"/>
    <n v="1859.55"/>
  </r>
  <r>
    <s v="00101"/>
    <s v="000461436"/>
    <m/>
    <s v="NF"/>
    <n v="201010"/>
    <s v="000700"/>
    <s v="01"/>
    <x v="28"/>
    <x v="7"/>
    <s v="PEDREIRA ARAGUAIA"/>
    <n v="1047.2"/>
  </r>
  <r>
    <s v="00101"/>
    <s v="000461439"/>
    <m/>
    <s v="NF"/>
    <n v="201010"/>
    <s v="000700"/>
    <s v="01"/>
    <x v="28"/>
    <x v="7"/>
    <s v="PEDREIRA ARAGUAIA"/>
    <n v="1951.18"/>
  </r>
  <r>
    <s v="00101"/>
    <s v="000461444"/>
    <m/>
    <s v="NF"/>
    <n v="201010"/>
    <s v="000700"/>
    <s v="01"/>
    <x v="28"/>
    <x v="7"/>
    <s v="PEDREIRA ARAGUAIA"/>
    <n v="1898.05"/>
  </r>
  <r>
    <s v="00101"/>
    <s v="000461448"/>
    <m/>
    <s v="NF"/>
    <n v="201010"/>
    <s v="000700"/>
    <s v="01"/>
    <x v="28"/>
    <x v="7"/>
    <s v="PEDREIRA ARAGUAIA"/>
    <n v="1981.98"/>
  </r>
  <r>
    <s v="00101"/>
    <s v="000461455"/>
    <m/>
    <s v="NF"/>
    <n v="201010"/>
    <s v="000700"/>
    <s v="01"/>
    <x v="28"/>
    <x v="7"/>
    <s v="PEDREIRA ARAGUAIA"/>
    <n v="2044.35"/>
  </r>
  <r>
    <s v="00101"/>
    <s v="000461459"/>
    <m/>
    <s v="NF"/>
    <n v="201010"/>
    <s v="000700"/>
    <s v="01"/>
    <x v="28"/>
    <x v="7"/>
    <s v="PEDREIRA ARAGUAIA"/>
    <n v="2005.85"/>
  </r>
  <r>
    <s v="00101"/>
    <s v="000461465"/>
    <m/>
    <s v="NF"/>
    <n v="201010"/>
    <s v="000700"/>
    <s v="01"/>
    <x v="28"/>
    <x v="7"/>
    <s v="PEDREIRA ARAGUAIA"/>
    <n v="2044.35"/>
  </r>
  <r>
    <s v="00101"/>
    <s v="000000004"/>
    <s v="004"/>
    <s v="TX"/>
    <n v="210002"/>
    <s v="ESP001"/>
    <s v="00"/>
    <x v="74"/>
    <x v="8"/>
    <s v="CSRF - TAKNA SERVICOS DE EN"/>
    <n v="384.83"/>
  </r>
  <r>
    <s v="00101"/>
    <s v="000000005"/>
    <s v="002"/>
    <s v="TX"/>
    <n v="210002"/>
    <s v="ESP001"/>
    <s v="00"/>
    <x v="74"/>
    <x v="8"/>
    <s v="CSRF - TAKNA SERVICOS DE EN"/>
    <n v="171.04"/>
  </r>
  <r>
    <s v="00101"/>
    <s v="000000006"/>
    <s v="002"/>
    <s v="TX"/>
    <n v="210002"/>
    <s v="ESP001"/>
    <s v="00"/>
    <x v="74"/>
    <x v="8"/>
    <s v="CSRF - TAKNA SERVICOS DE EN"/>
    <n v="342.09"/>
  </r>
  <r>
    <s v="00101"/>
    <s v="000000007"/>
    <s v="002"/>
    <s v="TX"/>
    <n v="210002"/>
    <s v="ESP001"/>
    <s v="00"/>
    <x v="74"/>
    <x v="8"/>
    <s v="CSRF - TAKNA SERVICOS DE EN"/>
    <n v="85.51"/>
  </r>
  <r>
    <s v="00101"/>
    <s v="000000008"/>
    <s v="002"/>
    <s v="TX"/>
    <n v="210002"/>
    <s v="ESP001"/>
    <s v="00"/>
    <x v="74"/>
    <x v="8"/>
    <s v="CSRF - TAKNA SERVICOS DE EN"/>
    <n v="427.6"/>
  </r>
  <r>
    <s v="00101"/>
    <s v="000000009"/>
    <s v="002"/>
    <s v="TX"/>
    <n v="210002"/>
    <s v="ESP001"/>
    <s v="00"/>
    <x v="74"/>
    <x v="8"/>
    <s v="CSRF - TAKNA SERVICOS DE EN"/>
    <n v="85.51"/>
  </r>
  <r>
    <s v="00101"/>
    <s v="000000010"/>
    <s v="002"/>
    <s v="TX"/>
    <n v="210002"/>
    <s v="ESP001"/>
    <s v="00"/>
    <x v="74"/>
    <x v="8"/>
    <s v="CSRF - TAKNA SERVICOS DE EN"/>
    <n v="384.83"/>
  </r>
  <r>
    <s v="00101"/>
    <s v="000000011"/>
    <s v="002"/>
    <s v="TX"/>
    <n v="210002"/>
    <s v="ESP001"/>
    <s v="00"/>
    <x v="74"/>
    <x v="8"/>
    <s v="CSRF - TAKNA SERVICOS DE EN"/>
    <n v="213.81"/>
  </r>
  <r>
    <s v="00101"/>
    <s v="000000012"/>
    <s v="002"/>
    <s v="TX"/>
    <n v="210002"/>
    <s v="ESP001"/>
    <s v="00"/>
    <x v="74"/>
    <x v="8"/>
    <s v="CSRF - TAKNA SERVICOS DE EN"/>
    <n v="983.48"/>
  </r>
  <r>
    <s v="00101"/>
    <s v="000000013"/>
    <s v="002"/>
    <s v="TX"/>
    <n v="210002"/>
    <s v="ESP001"/>
    <s v="00"/>
    <x v="74"/>
    <x v="8"/>
    <s v="CSRF - TAKNA SERVICOS DE EN"/>
    <n v="171.04"/>
  </r>
  <r>
    <s v="00101"/>
    <s v="000000014"/>
    <s v="002"/>
    <s v="TX"/>
    <n v="210002"/>
    <s v="ESP001"/>
    <s v="00"/>
    <x v="74"/>
    <x v="8"/>
    <s v="CSRF - TAKNA SERVICOS DE EN"/>
    <n v="171.04"/>
  </r>
  <r>
    <s v="00101"/>
    <s v="000000015"/>
    <s v="002"/>
    <s v="TX"/>
    <n v="210002"/>
    <s v="ESP001"/>
    <s v="00"/>
    <x v="74"/>
    <x v="8"/>
    <s v="CSRF - TAKNA SERVICOS DE EN"/>
    <n v="42.77"/>
  </r>
  <r>
    <s v="00101"/>
    <s v="000000016"/>
    <s v="003"/>
    <s v="TX"/>
    <n v="210002"/>
    <s v="ESP001"/>
    <s v="00"/>
    <x v="74"/>
    <x v="8"/>
    <s v="CSRF - BIOLINK SOLUCOES AMB"/>
    <n v="3352.31"/>
  </r>
  <r>
    <s v="00101"/>
    <s v="000000016"/>
    <s v="004"/>
    <s v="TX"/>
    <n v="210002"/>
    <s v="ESP001"/>
    <s v="00"/>
    <x v="74"/>
    <x v="8"/>
    <s v="CSRF - TAKNA SERVICOS DE EN"/>
    <n v="171.04"/>
  </r>
  <r>
    <s v="00101"/>
    <s v="000000017"/>
    <s v="002"/>
    <s v="TX"/>
    <n v="210002"/>
    <s v="ESP001"/>
    <s v="00"/>
    <x v="74"/>
    <x v="8"/>
    <s v="CSRF - TAKNA SERVICOS DE EN"/>
    <n v="213.81"/>
  </r>
  <r>
    <s v="00101"/>
    <s v="000000018"/>
    <s v="002"/>
    <s v="TX"/>
    <n v="210002"/>
    <s v="ESP001"/>
    <s v="00"/>
    <x v="74"/>
    <x v="8"/>
    <s v="CSRF - TAKNA SERVICOS DE EN"/>
    <n v="128.28"/>
  </r>
  <r>
    <s v="00101"/>
    <s v="000000026"/>
    <s v="001"/>
    <s v="TX"/>
    <n v="210001"/>
    <s v="ESP001"/>
    <s v="00"/>
    <x v="74"/>
    <x v="8"/>
    <s v="IRF - BIOLINK SOLUCOES AMB"/>
    <n v="690.64"/>
  </r>
  <r>
    <s v="00101"/>
    <s v="000000026"/>
    <s v="002"/>
    <s v="TX"/>
    <n v="210002"/>
    <s v="ESP001"/>
    <s v="00"/>
    <x v="74"/>
    <x v="8"/>
    <s v="CSRF - BIOLINK SOLUCOES AMB"/>
    <n v="2140.9899999999998"/>
  </r>
  <r>
    <s v="00101"/>
    <s v="000000034"/>
    <s v="002"/>
    <s v="TX"/>
    <n v="210002"/>
    <s v="ESP001"/>
    <s v="00"/>
    <x v="74"/>
    <x v="8"/>
    <s v="CSRF - MARCILIO ENGENHARIA"/>
    <n v="2557.5"/>
  </r>
  <r>
    <s v="00101"/>
    <s v="000000039"/>
    <s v="001"/>
    <s v="TX"/>
    <n v="210001"/>
    <s v="ESP001"/>
    <s v="00"/>
    <x v="74"/>
    <x v="8"/>
    <s v="IRF - E-SMART ENGENHARIA E"/>
    <n v="3"/>
  </r>
  <r>
    <s v="00101"/>
    <s v="000000089"/>
    <s v="002"/>
    <s v="TX"/>
    <n v="210002"/>
    <s v="ESP001"/>
    <s v="00"/>
    <x v="74"/>
    <x v="8"/>
    <s v="CSRF - CONSUENG ENGENHARIA"/>
    <n v="465"/>
  </r>
  <r>
    <s v="00101"/>
    <s v="000000091"/>
    <s v="001"/>
    <s v="TX"/>
    <n v="210001"/>
    <s v="ESP001"/>
    <s v="00"/>
    <x v="74"/>
    <x v="8"/>
    <s v="IRF - CONSUENG ENGENHARIA"/>
    <n v="150"/>
  </r>
  <r>
    <s v="00101"/>
    <s v="000000091"/>
    <s v="002"/>
    <s v="TX"/>
    <n v="210002"/>
    <s v="ESP001"/>
    <s v="00"/>
    <x v="74"/>
    <x v="8"/>
    <s v="CSRF - CONSUENG ENGENHARIA"/>
    <n v="465"/>
  </r>
  <r>
    <s v="00101"/>
    <s v="000000137"/>
    <s v="001"/>
    <s v="TX"/>
    <n v="210001"/>
    <s v="ESP001"/>
    <s v="00"/>
    <x v="74"/>
    <x v="8"/>
    <s v="IRF - LIMITE CONSULTORIA E"/>
    <n v="475.5"/>
  </r>
  <r>
    <s v="00101"/>
    <s v="000000175"/>
    <s v="001"/>
    <s v="INS"/>
    <n v="210003"/>
    <s v="ESP004"/>
    <s v="00"/>
    <x v="75"/>
    <x v="8"/>
    <s v="INSS - INSS RETIDO TERC"/>
    <n v="10249.49"/>
  </r>
  <r>
    <s v="00101"/>
    <s v="000000176"/>
    <s v="001"/>
    <s v="INS"/>
    <n v="210003"/>
    <s v="ESP004"/>
    <s v="00"/>
    <x v="75"/>
    <x v="8"/>
    <s v="INSS - INSS RETIDO TERC"/>
    <n v="10249.49"/>
  </r>
  <r>
    <s v="00101"/>
    <s v="000000177"/>
    <s v="001"/>
    <s v="INS"/>
    <n v="210003"/>
    <s v="ESP004"/>
    <s v="00"/>
    <x v="75"/>
    <x v="8"/>
    <s v="INSS - INSS RETIDO TERC"/>
    <n v="20498.98"/>
  </r>
  <r>
    <s v="00101"/>
    <s v="000000180"/>
    <s v="001"/>
    <s v="TX"/>
    <n v="210001"/>
    <s v="ESP001"/>
    <s v="00"/>
    <x v="74"/>
    <x v="8"/>
    <s v="IRF - V. IORI ADVISORY LTD"/>
    <n v="600"/>
  </r>
  <r>
    <s v="00101"/>
    <s v="000000180"/>
    <s v="002"/>
    <s v="TX"/>
    <n v="210002"/>
    <s v="ESP001"/>
    <s v="00"/>
    <x v="74"/>
    <x v="8"/>
    <s v="CSRF - V. IORI ADVISORY LTD"/>
    <n v="83.38"/>
  </r>
  <r>
    <s v="00101"/>
    <s v="000000180"/>
    <s v="003"/>
    <s v="TX"/>
    <n v="210002"/>
    <s v="ESP001"/>
    <s v="00"/>
    <x v="74"/>
    <x v="8"/>
    <s v="CSRF - V. IORI ADVISORY LTD"/>
    <n v="1776.59"/>
  </r>
  <r>
    <s v="00101"/>
    <s v="000000194"/>
    <s v="001"/>
    <s v="INS"/>
    <n v="210003"/>
    <s v="ESP004"/>
    <s v="00"/>
    <x v="75"/>
    <x v="8"/>
    <s v="INSS - INSS RETIDO TERC"/>
    <n v="33938.589999999997"/>
  </r>
  <r>
    <s v="00101"/>
    <s v="000000195"/>
    <s v="001"/>
    <s v="INS"/>
    <n v="210003"/>
    <s v="ESP004"/>
    <s v="00"/>
    <x v="75"/>
    <x v="8"/>
    <s v="INSS - INSS RETIDO TERC"/>
    <n v="5430.18"/>
  </r>
  <r>
    <s v="00101"/>
    <s v="000000196"/>
    <s v="001"/>
    <s v="INS"/>
    <n v="210003"/>
    <s v="ESP004"/>
    <s v="00"/>
    <x v="75"/>
    <x v="8"/>
    <s v="INSS - INSS RETIDO TERC"/>
    <n v="2715.09"/>
  </r>
  <r>
    <s v="00101"/>
    <s v="000000241"/>
    <s v="002"/>
    <s v="TX"/>
    <n v="210002"/>
    <s v="ESP001"/>
    <s v="00"/>
    <x v="74"/>
    <x v="8"/>
    <s v="CSRF - ENSO ENGENHARIA E CO"/>
    <n v="1961.28"/>
  </r>
  <r>
    <s v="00101"/>
    <s v="000000250"/>
    <s v="001"/>
    <s v="TX"/>
    <n v="210001"/>
    <s v="ESP001"/>
    <s v="00"/>
    <x v="74"/>
    <x v="8"/>
    <s v="IRF - ENSO ENGENHARIA E CO"/>
    <n v="632.66999999999996"/>
  </r>
  <r>
    <s v="00101"/>
    <s v="000000251"/>
    <s v="001"/>
    <s v="TX"/>
    <n v="210001"/>
    <s v="ESP001"/>
    <s v="00"/>
    <x v="74"/>
    <x v="8"/>
    <s v="IRF - ENSO ENGENHARIA E CO"/>
    <n v="576.02"/>
  </r>
  <r>
    <s v="00101"/>
    <s v="000000905"/>
    <s v="001"/>
    <s v="INS"/>
    <n v="210003"/>
    <s v="ESP004"/>
    <s v="00"/>
    <x v="75"/>
    <x v="8"/>
    <s v="INSS - INSS RETIDO TERC"/>
    <n v="3463.24"/>
  </r>
  <r>
    <s v="00101"/>
    <s v="000000906"/>
    <s v="001"/>
    <s v="INS"/>
    <n v="210003"/>
    <s v="ESP004"/>
    <s v="00"/>
    <x v="75"/>
    <x v="8"/>
    <s v="INSS - INSS RETIDO TERC"/>
    <n v="611.16"/>
  </r>
  <r>
    <s v="00101"/>
    <s v="000003168"/>
    <s v="001"/>
    <s v="INS"/>
    <n v="210003"/>
    <s v="ESP004"/>
    <s v="00"/>
    <x v="75"/>
    <x v="8"/>
    <s v="INSS - INSS RETIDO TERC"/>
    <n v="2770.58"/>
  </r>
  <r>
    <s v="00101"/>
    <s v="000003169"/>
    <s v="001"/>
    <s v="INS"/>
    <n v="210003"/>
    <s v="ESP004"/>
    <s v="00"/>
    <x v="75"/>
    <x v="8"/>
    <s v="INSS - INSS RETIDO TERC"/>
    <n v="1385.29"/>
  </r>
  <r>
    <s v="00101"/>
    <s v="000003170"/>
    <s v="001"/>
    <s v="INS"/>
    <n v="210003"/>
    <s v="ESP004"/>
    <s v="00"/>
    <x v="75"/>
    <x v="8"/>
    <s v="INSS - INSS RETIDO TERC"/>
    <n v="1385.29"/>
  </r>
  <r>
    <s v="00101"/>
    <s v="000003171"/>
    <s v="001"/>
    <s v="INS"/>
    <n v="210003"/>
    <s v="ESP004"/>
    <s v="00"/>
    <x v="75"/>
    <x v="8"/>
    <s v="INSS - INSS RETIDO TERC"/>
    <n v="1385.29"/>
  </r>
  <r>
    <s v="00101"/>
    <s v="000003177"/>
    <s v="001"/>
    <s v="INS"/>
    <n v="210003"/>
    <s v="ESP004"/>
    <s v="00"/>
    <x v="75"/>
    <x v="8"/>
    <s v="INSS - INSS RETIDO TERC"/>
    <n v="1707.84"/>
  </r>
  <r>
    <s v="00101"/>
    <s v="000003178"/>
    <s v="001"/>
    <s v="INS"/>
    <n v="210003"/>
    <s v="ESP004"/>
    <s v="00"/>
    <x v="75"/>
    <x v="8"/>
    <s v="INSS - INSS RETIDO TERC"/>
    <n v="2049.41"/>
  </r>
  <r>
    <s v="00101"/>
    <s v="000003179"/>
    <s v="001"/>
    <s v="INS"/>
    <n v="210003"/>
    <s v="ESP004"/>
    <s v="00"/>
    <x v="75"/>
    <x v="8"/>
    <s v="INSS - INSS RETIDO TERC"/>
    <n v="6489.81"/>
  </r>
  <r>
    <s v="00101"/>
    <s v="000003413"/>
    <m/>
    <s v="NF"/>
    <n v="201004"/>
    <s v="000976"/>
    <s v="01"/>
    <x v="76"/>
    <x v="8"/>
    <s v="R M DISTRIBUIDORA"/>
    <n v="1654.45"/>
  </r>
  <r>
    <s v="00101"/>
    <s v="000011561"/>
    <s v="001"/>
    <s v="TX"/>
    <n v="210001"/>
    <s v="ESP001"/>
    <s v="00"/>
    <x v="74"/>
    <x v="8"/>
    <s v="IRF - SEABRA FAGUNDES, FER"/>
    <n v="47.95"/>
  </r>
  <r>
    <s v="00101"/>
    <s v="000020828"/>
    <s v="002"/>
    <s v="TX"/>
    <n v="210002"/>
    <s v="ESP001"/>
    <s v="00"/>
    <x v="74"/>
    <x v="8"/>
    <s v="CSRF - GRUPO GUARDIA"/>
    <n v="640.30999999999995"/>
  </r>
  <r>
    <s v="00101"/>
    <s v="000020829"/>
    <s v="002"/>
    <s v="TX"/>
    <n v="210002"/>
    <s v="ESP001"/>
    <s v="00"/>
    <x v="74"/>
    <x v="8"/>
    <s v="CSRF - GRUPO GUARDIA"/>
    <n v="97.74"/>
  </r>
  <r>
    <s v="00101"/>
    <s v="000698492"/>
    <m/>
    <s v="NF"/>
    <n v="205028"/>
    <s v="000026"/>
    <s v="01"/>
    <x v="66"/>
    <x v="7"/>
    <s v="TD SYNNEX BRASIL LTD"/>
    <n v="6641.56"/>
  </r>
  <r>
    <s v="00101"/>
    <s v="000885202"/>
    <s v="001"/>
    <s v="TX"/>
    <n v="210001"/>
    <s v="ESP001"/>
    <s v="00"/>
    <x v="74"/>
    <x v="7"/>
    <s v="IRF - SOFTPLAN"/>
    <n v="55.88"/>
  </r>
  <r>
    <s v="00101"/>
    <s v="000022399"/>
    <s v="001"/>
    <s v="NF"/>
    <n v="201004"/>
    <s v="000975"/>
    <s v="01"/>
    <x v="73"/>
    <x v="7"/>
    <s v="MEDSERV-SUPRIMENTOS"/>
    <n v="381.51"/>
  </r>
  <r>
    <s v="00101"/>
    <s v="000461479"/>
    <m/>
    <s v="NF"/>
    <n v="201010"/>
    <s v="000700"/>
    <s v="01"/>
    <x v="28"/>
    <x v="7"/>
    <s v="PEDREIRA ARAGUAIA"/>
    <n v="2167.5500000000002"/>
  </r>
  <r>
    <s v="00101"/>
    <s v="000461485"/>
    <m/>
    <s v="NF"/>
    <n v="201010"/>
    <s v="000700"/>
    <s v="01"/>
    <x v="28"/>
    <x v="7"/>
    <s v="PEDREIRA ARAGUAIA"/>
    <n v="2041.27"/>
  </r>
  <r>
    <s v="00101"/>
    <s v="000461491"/>
    <m/>
    <s v="NF"/>
    <n v="201010"/>
    <s v="000700"/>
    <s v="01"/>
    <x v="28"/>
    <x v="7"/>
    <s v="PEDREIRA ARAGUAIA"/>
    <n v="1968.12"/>
  </r>
  <r>
    <s v="00101"/>
    <s v="000461498"/>
    <m/>
    <s v="NF"/>
    <n v="201010"/>
    <s v="000700"/>
    <s v="01"/>
    <x v="28"/>
    <x v="7"/>
    <s v="PEDREIRA ARAGUAIA"/>
    <n v="1756.37"/>
  </r>
  <r>
    <s v="00101"/>
    <s v="000461512"/>
    <m/>
    <s v="NF"/>
    <n v="201010"/>
    <s v="000700"/>
    <s v="01"/>
    <x v="28"/>
    <x v="7"/>
    <s v="PEDREIRA ARAGUAIA"/>
    <n v="2035.88"/>
  </r>
  <r>
    <s v="00101"/>
    <s v="000461528"/>
    <m/>
    <s v="NF"/>
    <n v="201010"/>
    <s v="000700"/>
    <s v="01"/>
    <x v="28"/>
    <x v="7"/>
    <s v="PEDREIRA ARAGUAIA"/>
    <n v="1964.27"/>
  </r>
  <r>
    <s v="00101"/>
    <s v="000461533"/>
    <m/>
    <s v="NF"/>
    <n v="201010"/>
    <s v="000700"/>
    <s v="01"/>
    <x v="28"/>
    <x v="7"/>
    <s v="PEDREIRA ARAGUAIA"/>
    <n v="1920.38"/>
  </r>
  <r>
    <s v="00101"/>
    <s v="000461541"/>
    <m/>
    <s v="NF"/>
    <n v="201010"/>
    <s v="000700"/>
    <s v="01"/>
    <x v="28"/>
    <x v="7"/>
    <s v="PEDREIRA ARAGUAIA"/>
    <n v="2032.8"/>
  </r>
  <r>
    <s v="00101"/>
    <s v="000461543"/>
    <m/>
    <s v="NF"/>
    <n v="201010"/>
    <s v="000700"/>
    <s v="01"/>
    <x v="28"/>
    <x v="7"/>
    <s v="PEDREIRA ARAGUAIA"/>
    <n v="1992.76"/>
  </r>
  <r>
    <s v="00101"/>
    <s v="000461548"/>
    <m/>
    <s v="NF"/>
    <n v="201010"/>
    <s v="000700"/>
    <s v="01"/>
    <x v="28"/>
    <x v="7"/>
    <s v="PEDREIRA ARAGUAIA"/>
    <n v="1859.55"/>
  </r>
  <r>
    <s v="00101"/>
    <s v="000461551"/>
    <m/>
    <s v="NF"/>
    <n v="201010"/>
    <s v="000700"/>
    <s v="01"/>
    <x v="28"/>
    <x v="7"/>
    <s v="PEDREIRA ARAGUAIA"/>
    <n v="1984.29"/>
  </r>
  <r>
    <s v="00101"/>
    <s v="000461560"/>
    <m/>
    <s v="NF"/>
    <n v="201010"/>
    <s v="000700"/>
    <s v="01"/>
    <x v="28"/>
    <x v="7"/>
    <s v="PEDREIRA ARAGUAIA"/>
    <n v="1998.92"/>
  </r>
  <r>
    <s v="00101"/>
    <s v="000271684"/>
    <m/>
    <s v="NF"/>
    <n v="201002"/>
    <s v="000706"/>
    <s v="01"/>
    <x v="24"/>
    <x v="7"/>
    <s v="CIPLAN S/A"/>
    <n v="4322"/>
  </r>
  <r>
    <s v="00101"/>
    <s v="000271713"/>
    <m/>
    <s v="NF"/>
    <n v="201002"/>
    <s v="000706"/>
    <s v="01"/>
    <x v="24"/>
    <x v="7"/>
    <s v="CIPLAN S/A"/>
    <n v="4049"/>
  </r>
  <r>
    <s v="00101"/>
    <s v="000271714"/>
    <m/>
    <s v="NF"/>
    <n v="201002"/>
    <s v="000706"/>
    <s v="01"/>
    <x v="24"/>
    <x v="7"/>
    <s v="CIPLAN S/A"/>
    <n v="3572.46"/>
  </r>
  <r>
    <s v="00101"/>
    <s v="000271737"/>
    <m/>
    <s v="NF"/>
    <n v="201002"/>
    <s v="000706"/>
    <s v="01"/>
    <x v="24"/>
    <x v="7"/>
    <s v="CIPLAN S/A"/>
    <n v="3378.61"/>
  </r>
  <r>
    <m/>
    <m/>
    <m/>
    <m/>
    <m/>
    <m/>
    <m/>
    <x v="77"/>
    <x v="8"/>
    <s v="TRIBUTOS"/>
    <n v="300000"/>
  </r>
  <r>
    <s v="00101"/>
    <s v="000487100"/>
    <m/>
    <s v="NF"/>
    <n v="201010"/>
    <s v="000701"/>
    <s v="01"/>
    <x v="33"/>
    <x v="7"/>
    <s v="PEDREIRA IZAIRA"/>
    <n v="5144.3999999999996"/>
  </r>
  <r>
    <s v="00101"/>
    <s v="000487101"/>
    <m/>
    <s v="NF"/>
    <n v="201010"/>
    <s v="000701"/>
    <s v="01"/>
    <x v="33"/>
    <x v="7"/>
    <s v="PEDREIRA IZAIRA"/>
    <n v="3947.4"/>
  </r>
  <r>
    <s v="00101"/>
    <s v="000487158"/>
    <m/>
    <s v="NF"/>
    <n v="201010"/>
    <s v="000701"/>
    <s v="01"/>
    <x v="33"/>
    <x v="7"/>
    <s v="PEDREIRA IZAIRA"/>
    <n v="4840.2"/>
  </r>
  <r>
    <s v="00101"/>
    <s v="000003110"/>
    <s v="002"/>
    <s v="NF"/>
    <n v="202003"/>
    <s v="000756"/>
    <s v="01"/>
    <x v="78"/>
    <x v="7"/>
    <s v="INSTRAMED"/>
    <n v="10658.93"/>
  </r>
  <r>
    <s v="00101"/>
    <s v="000156256"/>
    <s v="003"/>
    <s v="NF"/>
    <n v="201008"/>
    <s v="000857"/>
    <s v="01"/>
    <x v="29"/>
    <x v="7"/>
    <s v="METALFORTE INDUSTRIA"/>
    <n v="49188.17"/>
  </r>
  <r>
    <s v="00101"/>
    <s v="000271799"/>
    <m/>
    <s v="NF"/>
    <n v="201002"/>
    <s v="000706"/>
    <s v="01"/>
    <x v="24"/>
    <x v="7"/>
    <s v="CIPLAN S/A"/>
    <n v="4314.7299999999996"/>
  </r>
  <r>
    <s v="00101"/>
    <s v="000271801"/>
    <m/>
    <s v="NF"/>
    <n v="201002"/>
    <s v="000706"/>
    <s v="01"/>
    <x v="24"/>
    <x v="7"/>
    <s v="CIPLAN S/A"/>
    <n v="3666.96"/>
  </r>
  <r>
    <s v="00101"/>
    <s v="000271832"/>
    <m/>
    <s v="NF"/>
    <n v="201002"/>
    <s v="000706"/>
    <s v="01"/>
    <x v="24"/>
    <x v="7"/>
    <s v="CIPLAN S/A"/>
    <n v="4305.04"/>
  </r>
  <r>
    <s v="00101"/>
    <s v="000271842"/>
    <m/>
    <s v="NF"/>
    <n v="201002"/>
    <s v="000706"/>
    <s v="01"/>
    <x v="24"/>
    <x v="7"/>
    <s v="CIPLAN S/A"/>
    <n v="3278.45"/>
  </r>
  <r>
    <s v="00101"/>
    <s v="000271865"/>
    <m/>
    <s v="NF"/>
    <n v="201002"/>
    <s v="000706"/>
    <s v="01"/>
    <x v="24"/>
    <x v="7"/>
    <s v="CIPLAN S/A"/>
    <n v="4300.1899999999996"/>
  </r>
  <r>
    <s v="00101"/>
    <s v="000271875"/>
    <m/>
    <s v="NF"/>
    <n v="201002"/>
    <s v="000706"/>
    <s v="01"/>
    <x v="24"/>
    <x v="7"/>
    <s v="CIPLAN S/A"/>
    <n v="3639.5"/>
  </r>
  <r>
    <s v="00101"/>
    <s v="000271907"/>
    <m/>
    <s v="NF"/>
    <n v="201002"/>
    <s v="000706"/>
    <s v="01"/>
    <x v="24"/>
    <x v="7"/>
    <s v="CIPLAN S/A"/>
    <n v="4237.1899999999996"/>
  </r>
  <r>
    <s v="00101"/>
    <s v="000008332"/>
    <m/>
    <s v="NF"/>
    <n v="201004"/>
    <s v="000608"/>
    <s v="01"/>
    <x v="79"/>
    <x v="7"/>
    <s v="LUSA"/>
    <n v="15560"/>
  </r>
  <r>
    <s v="00101"/>
    <s v="000019517"/>
    <m/>
    <s v="NF"/>
    <n v="206010"/>
    <s v="000840"/>
    <s v="01"/>
    <x v="15"/>
    <x v="7"/>
    <s v="POSTO GIRASSOL"/>
    <n v="33558.57"/>
  </r>
  <r>
    <s v="00101"/>
    <s v="000019546"/>
    <m/>
    <s v="NF"/>
    <n v="206010"/>
    <s v="000840"/>
    <s v="01"/>
    <x v="15"/>
    <x v="7"/>
    <s v="POSTO GIRASSOL"/>
    <n v="824.15"/>
  </r>
  <r>
    <s v="00101"/>
    <s v="000019572"/>
    <m/>
    <s v="NF"/>
    <n v="206010"/>
    <s v="000840"/>
    <s v="01"/>
    <x v="15"/>
    <x v="7"/>
    <s v="POSTO GIRASSOL"/>
    <n v="25027.84"/>
  </r>
  <r>
    <s v="00101"/>
    <s v="000272008"/>
    <m/>
    <s v="NF"/>
    <n v="201002"/>
    <s v="000706"/>
    <s v="01"/>
    <x v="24"/>
    <x v="7"/>
    <s v="CIPLAN S/A"/>
    <n v="4104.7299999999996"/>
  </r>
  <r>
    <s v="00101"/>
    <s v="000272009"/>
    <m/>
    <s v="NF"/>
    <n v="201002"/>
    <s v="000706"/>
    <s v="01"/>
    <x v="24"/>
    <x v="7"/>
    <s v="CIPLAN S/A"/>
    <n v="4225.74"/>
  </r>
  <r>
    <s v="00101"/>
    <s v="000272063"/>
    <m/>
    <s v="NF"/>
    <n v="201002"/>
    <s v="000706"/>
    <s v="01"/>
    <x v="24"/>
    <x v="7"/>
    <s v="CIPLAN S/A"/>
    <n v="4243.66"/>
  </r>
  <r>
    <s v="00101"/>
    <s v="000272069"/>
    <m/>
    <s v="NF"/>
    <n v="201002"/>
    <s v="000706"/>
    <s v="01"/>
    <x v="24"/>
    <x v="7"/>
    <s v="CIPLAN S/A"/>
    <n v="4183.1000000000004"/>
  </r>
  <r>
    <s v="00101"/>
    <s v="000272123"/>
    <m/>
    <s v="NF"/>
    <n v="201002"/>
    <s v="000706"/>
    <s v="01"/>
    <x v="24"/>
    <x v="7"/>
    <s v="CIPLAN S/A"/>
    <n v="4183.8900000000003"/>
  </r>
  <r>
    <s v="00101"/>
    <s v="000272156"/>
    <m/>
    <s v="NF"/>
    <n v="201002"/>
    <s v="000706"/>
    <s v="01"/>
    <x v="24"/>
    <x v="7"/>
    <s v="CIPLAN S/A"/>
    <n v="3517.53"/>
  </r>
  <r>
    <s v="00101"/>
    <s v="000373363"/>
    <m/>
    <s v="NF"/>
    <n v="216001"/>
    <s v="000993"/>
    <s v="01"/>
    <x v="80"/>
    <x v="7"/>
    <s v="R3 SUPRIMENTOS CORPO"/>
    <n v="8445.7800000000007"/>
  </r>
  <r>
    <s v="00101"/>
    <s v="000002970"/>
    <m/>
    <s v="NF"/>
    <n v="201012"/>
    <s v="000712"/>
    <s v="01"/>
    <x v="19"/>
    <x v="7"/>
    <s v="BRASQUIMICA PRODUTOS"/>
    <n v="104429.13"/>
  </r>
  <r>
    <s v="00101"/>
    <s v="000000144"/>
    <m/>
    <s v="NF"/>
    <n v="201004"/>
    <s v="000949"/>
    <s v="01"/>
    <x v="58"/>
    <x v="7"/>
    <s v="CONSTRUTORA TOSTA E"/>
    <n v="273405"/>
  </r>
  <r>
    <m/>
    <m/>
    <m/>
    <m/>
    <m/>
    <m/>
    <m/>
    <x v="26"/>
    <x v="9"/>
    <s v="ANTT"/>
    <n v="531580.35"/>
  </r>
  <r>
    <m/>
    <m/>
    <m/>
    <m/>
    <m/>
    <m/>
    <m/>
    <x v="30"/>
    <x v="9"/>
    <s v="FOLHA"/>
    <n v="900000"/>
  </r>
  <r>
    <s v="00101"/>
    <s v="000000002"/>
    <s v="003"/>
    <s v="NF"/>
    <n v="205008"/>
    <s v="000848"/>
    <s v="01"/>
    <x v="81"/>
    <x v="10"/>
    <s v="GRANCASA"/>
    <n v="170100"/>
  </r>
  <r>
    <s v="00101"/>
    <s v="000000016"/>
    <m/>
    <s v="NF"/>
    <n v="205032"/>
    <s v="000825"/>
    <s v="01"/>
    <x v="82"/>
    <x v="10"/>
    <s v="VKF CONSULTORIA ESPE"/>
    <n v="38676"/>
  </r>
  <r>
    <s v="00101"/>
    <s v="000000250"/>
    <m/>
    <s v="NF"/>
    <n v="205032"/>
    <s v="000008"/>
    <s v="01"/>
    <x v="83"/>
    <x v="10"/>
    <s v="ENSO ENGENHARIA E CO"/>
    <n v="41545.33"/>
  </r>
  <r>
    <s v="00101"/>
    <s v="000000251"/>
    <m/>
    <s v="NF"/>
    <n v="205032"/>
    <s v="000008"/>
    <s v="01"/>
    <x v="83"/>
    <x v="10"/>
    <s v="ENSO ENGENHARIA E CO"/>
    <n v="37824.980000000003"/>
  </r>
  <r>
    <s v="00101"/>
    <s v="000000549"/>
    <m/>
    <s v="NF"/>
    <n v="205043"/>
    <s v="000827"/>
    <s v="01"/>
    <x v="84"/>
    <x v="10"/>
    <s v="MAIS PROJETO ENGENHA"/>
    <n v="187000"/>
  </r>
  <r>
    <s v="00101"/>
    <s v="000019665"/>
    <m/>
    <s v="NF"/>
    <n v="206010"/>
    <s v="000840"/>
    <s v="01"/>
    <x v="15"/>
    <x v="10"/>
    <s v="POSTO GIRASSOL"/>
    <n v="30034.63"/>
  </r>
  <r>
    <s v="00101"/>
    <s v="000019691"/>
    <m/>
    <s v="NF"/>
    <n v="206010"/>
    <s v="000840"/>
    <s v="01"/>
    <x v="15"/>
    <x v="10"/>
    <s v="POSTO GIRASSOL"/>
    <n v="1425.88"/>
  </r>
  <r>
    <s v="00101"/>
    <s v="000019701"/>
    <m/>
    <s v="NF"/>
    <n v="206010"/>
    <s v="000840"/>
    <s v="01"/>
    <x v="15"/>
    <x v="10"/>
    <s v="POSTO GIRASSOL"/>
    <n v="1472.62"/>
  </r>
  <r>
    <s v="00101"/>
    <s v="000089522"/>
    <s v="002"/>
    <s v="NF"/>
    <n v="201008"/>
    <s v="000962"/>
    <s v="02"/>
    <x v="85"/>
    <x v="10"/>
    <s v="CORDEIRO"/>
    <n v="21877.119999999999"/>
  </r>
  <r>
    <s v="00101"/>
    <s v="000139231"/>
    <m/>
    <s v="NF"/>
    <n v="201020"/>
    <s v="000252"/>
    <s v="01"/>
    <x v="86"/>
    <x v="10"/>
    <s v="REDE EPI"/>
    <n v="24179.1"/>
  </r>
  <r>
    <s v="00101"/>
    <s v="000225720"/>
    <m/>
    <s v="NF"/>
    <n v="201002"/>
    <s v="000294"/>
    <s v="01"/>
    <x v="87"/>
    <x v="10"/>
    <s v="KAPITAO AMERICA"/>
    <n v="10799"/>
  </r>
  <r>
    <s v="00101"/>
    <s v="000156395"/>
    <s v="003"/>
    <s v="NF"/>
    <n v="201008"/>
    <s v="000857"/>
    <s v="01"/>
    <x v="29"/>
    <x v="10"/>
    <s v="METALFORTE INDUSTRIA"/>
    <n v="15575.27"/>
  </r>
  <r>
    <s v="00101"/>
    <s v="000002981"/>
    <m/>
    <s v="NF"/>
    <n v="201012"/>
    <s v="000712"/>
    <s v="01"/>
    <x v="19"/>
    <x v="10"/>
    <s v="BRASQUIMICA PRODUTOS"/>
    <n v="103673.31"/>
  </r>
  <r>
    <s v="00101"/>
    <s v="000003015"/>
    <m/>
    <s v="NF"/>
    <n v="201012"/>
    <s v="000712"/>
    <s v="01"/>
    <x v="19"/>
    <x v="10"/>
    <s v="BRASQUIMICA PRODUTOS"/>
    <n v="104513.11"/>
  </r>
  <r>
    <s v="00101"/>
    <s v="000076322"/>
    <m/>
    <s v="NF"/>
    <n v="201002"/>
    <s v="000733"/>
    <s v="01"/>
    <x v="64"/>
    <x v="10"/>
    <s v="GOYAZ BRITAS"/>
    <n v="194159.18"/>
  </r>
  <r>
    <s v="00101"/>
    <s v="000000036"/>
    <m/>
    <s v="NF"/>
    <n v="205043"/>
    <s v="000905"/>
    <s v="01"/>
    <x v="88"/>
    <x v="10"/>
    <s v="VLM REPRESENTACOES E"/>
    <n v="12250"/>
  </r>
  <r>
    <s v="00101"/>
    <s v="000023107"/>
    <s v="001"/>
    <s v="NF"/>
    <n v="205028"/>
    <s v="000866"/>
    <s v="01"/>
    <x v="89"/>
    <x v="10"/>
    <s v="FF SOLUTIONS"/>
    <n v="1905.67"/>
  </r>
  <r>
    <s v="00101"/>
    <s v="000004990"/>
    <m/>
    <s v="NF"/>
    <n v="216003"/>
    <s v="000691"/>
    <s v="01"/>
    <x v="90"/>
    <x v="10"/>
    <s v="GENESYS DISTRIBUICAO"/>
    <n v="1821.75"/>
  </r>
  <r>
    <s v="00101"/>
    <s v="000032754"/>
    <m/>
    <s v="NF"/>
    <n v="216026"/>
    <s v="000018"/>
    <s v="01"/>
    <x v="91"/>
    <x v="10"/>
    <s v="SELFECORP"/>
    <n v="9231.57"/>
  </r>
  <r>
    <s v="00101"/>
    <s v="000017796"/>
    <s v="003"/>
    <s v="NF"/>
    <n v="201004"/>
    <s v="000974"/>
    <s v="01"/>
    <x v="72"/>
    <x v="10"/>
    <s v="LIMED COMERCIO DE PR"/>
    <n v="3729.22"/>
  </r>
  <r>
    <s v="00101"/>
    <s v="000271766"/>
    <m/>
    <s v="NF"/>
    <n v="201002"/>
    <s v="000706"/>
    <s v="01"/>
    <x v="24"/>
    <x v="10"/>
    <s v="CIPLAN S/A"/>
    <n v="4189.54"/>
  </r>
  <r>
    <s v="00101"/>
    <s v="000000055"/>
    <s v="009"/>
    <s v="PR"/>
    <n v="203099"/>
    <s v="000027"/>
    <s v="01"/>
    <x v="2"/>
    <x v="10"/>
    <s v="DIRETOR EXECUTIVO"/>
    <n v="40000"/>
  </r>
  <r>
    <s v="00101"/>
    <s v="019032033"/>
    <s v="008"/>
    <s v="PR"/>
    <n v="203099"/>
    <s v="000029"/>
    <s v="01"/>
    <x v="3"/>
    <x v="10"/>
    <s v="O PRESENTE CONTRATO TEM POR OBJETO REGUL"/>
    <n v="12000"/>
  </r>
  <r>
    <s v="00101"/>
    <s v="019032055"/>
    <s v="007"/>
    <s v="PR"/>
    <n v="203099"/>
    <s v="000078"/>
    <s v="01"/>
    <x v="4"/>
    <x v="10"/>
    <s v="O PRESENTE CONTRATO TEM POR OBJETO REGUL"/>
    <n v="8000"/>
  </r>
  <r>
    <s v="00101"/>
    <s v="019032067"/>
    <s v="009"/>
    <s v="PR"/>
    <n v="203099"/>
    <s v="000002"/>
    <s v="01"/>
    <x v="5"/>
    <x v="10"/>
    <s v="MONITORAR E GARANTIR O CUMPRIMENTO DOS C"/>
    <n v="30000"/>
  </r>
  <r>
    <s v="00101"/>
    <s v="019032077"/>
    <s v="009"/>
    <s v="PR"/>
    <n v="203099"/>
    <s v="000034"/>
    <s v="01"/>
    <x v="6"/>
    <x v="10"/>
    <s v="RESPONSÁVEL PELA GESTÃO ESTRATÉGICA, OPE"/>
    <n v="35000"/>
  </r>
  <r>
    <s v="00101"/>
    <s v="019032120"/>
    <s v="007"/>
    <s v="PR"/>
    <n v="203099"/>
    <s v="000372"/>
    <s v="01"/>
    <x v="7"/>
    <x v="10"/>
    <s v="O PRESENTE CONTRATO TEM POR OBJETO REGUL"/>
    <n v="17000"/>
  </r>
  <r>
    <s v="00101"/>
    <n v="329062029"/>
    <s v="004"/>
    <s v="PR"/>
    <n v="203099"/>
    <s v="000855"/>
    <s v="01"/>
    <x v="8"/>
    <x v="10"/>
    <s v="COORDENADOR CONTABIL"/>
    <n v="20000"/>
  </r>
  <r>
    <s v="00101"/>
    <n v="329062047"/>
    <s v="009"/>
    <s v="PR"/>
    <n v="203099"/>
    <s v="000004"/>
    <s v="01"/>
    <x v="20"/>
    <x v="10"/>
    <s v="GERENCIA DE OPERAÇÕES"/>
    <n v="30000"/>
  </r>
  <r>
    <s v="00101"/>
    <n v="329062053"/>
    <s v="004"/>
    <s v="PR"/>
    <n v="203099"/>
    <s v="000003"/>
    <s v="01"/>
    <x v="9"/>
    <x v="10"/>
    <s v="SUPRIMENTOS"/>
    <n v="17210.169999999998"/>
  </r>
  <r>
    <s v="00101"/>
    <n v="329062059"/>
    <s v="009"/>
    <s v="PR"/>
    <n v="203099"/>
    <s v="000005"/>
    <s v="01"/>
    <x v="10"/>
    <x v="10"/>
    <s v="SUPERVISIONAR E GARANTIR A OPERAÇÃO DOS"/>
    <n v="30000"/>
  </r>
  <r>
    <s v="00101"/>
    <n v="329062067"/>
    <s v="009"/>
    <s v="PR"/>
    <n v="203099"/>
    <s v="000028"/>
    <s v="01"/>
    <x v="11"/>
    <x v="10"/>
    <s v="DIRETOR EXECUTIVO"/>
    <n v="40000"/>
  </r>
  <r>
    <s v="00101"/>
    <n v="329062068"/>
    <s v="008"/>
    <s v="PR"/>
    <n v="203099"/>
    <s v="000028"/>
    <s v="01"/>
    <x v="11"/>
    <x v="10"/>
    <s v="DIRETOR EXECUTIVO"/>
    <n v="6399"/>
  </r>
  <r>
    <s v="00101"/>
    <n v="329062076"/>
    <s v="008"/>
    <s v="PR"/>
    <n v="203099"/>
    <s v="000067"/>
    <s v="01"/>
    <x v="21"/>
    <x v="10"/>
    <s v="O PRESENTE CONTRATO TEM POR OBJETO REGUL"/>
    <n v="25700"/>
  </r>
  <r>
    <s v="00101"/>
    <s v="000022399"/>
    <s v="002"/>
    <s v="NF"/>
    <n v="201004"/>
    <s v="000975"/>
    <s v="01"/>
    <x v="73"/>
    <x v="10"/>
    <s v="MEDSERV-SUPRIMENTOS"/>
    <n v="381.51"/>
  </r>
  <r>
    <s v="00101"/>
    <s v="000089522"/>
    <s v="003"/>
    <s v="NF"/>
    <n v="201008"/>
    <s v="000962"/>
    <s v="02"/>
    <x v="85"/>
    <x v="10"/>
    <s v="CORDEIRO"/>
    <n v="21877.119999999999"/>
  </r>
  <r>
    <s v="00101"/>
    <n v="114000101"/>
    <s v="003"/>
    <s v="NF"/>
    <n v="207005"/>
    <s v="000936"/>
    <s v="01"/>
    <x v="35"/>
    <x v="10"/>
    <s v="MAPFRE SEGUROS GERAI"/>
    <n v="6018.5"/>
  </r>
  <r>
    <s v="00101"/>
    <s v="000022399"/>
    <s v="003"/>
    <s v="NF"/>
    <n v="201004"/>
    <s v="000975"/>
    <s v="01"/>
    <x v="73"/>
    <x v="11"/>
    <s v="MEDSERV-SUPRIMENTOS"/>
    <n v="381.52"/>
  </r>
  <r>
    <m/>
    <m/>
    <m/>
    <m/>
    <m/>
    <m/>
    <m/>
    <x v="77"/>
    <x v="12"/>
    <s v="TRIBUTOS"/>
    <n v="300000"/>
  </r>
  <r>
    <s v="00101"/>
    <s v="000003110"/>
    <s v="003"/>
    <s v="NF"/>
    <n v="202003"/>
    <s v="000756"/>
    <s v="01"/>
    <x v="78"/>
    <x v="11"/>
    <s v="INSTRAMED"/>
    <n v="10662.14"/>
  </r>
  <r>
    <m/>
    <m/>
    <m/>
    <m/>
    <m/>
    <m/>
    <m/>
    <x v="30"/>
    <x v="13"/>
    <s v="FOLHA"/>
    <n v="900000"/>
  </r>
  <r>
    <m/>
    <m/>
    <m/>
    <m/>
    <m/>
    <m/>
    <m/>
    <x v="26"/>
    <x v="13"/>
    <s v="ANTT"/>
    <n v="531580.35"/>
  </r>
  <r>
    <s v="00101"/>
    <n v="114000101"/>
    <s v="004"/>
    <s v="NF"/>
    <n v="207005"/>
    <s v="000936"/>
    <s v="01"/>
    <x v="35"/>
    <x v="14"/>
    <s v="MAPFRE SEGUROS GERAI"/>
    <n v="6018.48"/>
  </r>
  <r>
    <m/>
    <m/>
    <m/>
    <m/>
    <m/>
    <m/>
    <m/>
    <x v="77"/>
    <x v="15"/>
    <s v="TRIBUTOS"/>
    <n v="300000"/>
  </r>
  <r>
    <s v="00101"/>
    <s v="000023107"/>
    <s v="003"/>
    <s v="NF"/>
    <n v="205028"/>
    <s v="000866"/>
    <s v="01"/>
    <x v="89"/>
    <x v="16"/>
    <s v="FF SOLUTIONS"/>
    <n v="1905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30901-C05A-4289-88B6-A95DB887CED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F99" firstHeaderRow="1" firstDataRow="4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93">
        <item x="43"/>
        <item x="32"/>
        <item x="60"/>
        <item x="22"/>
        <item x="39"/>
        <item x="19"/>
        <item x="65"/>
        <item x="67"/>
        <item x="31"/>
        <item x="24"/>
        <item x="25"/>
        <item x="37"/>
        <item x="54"/>
        <item x="58"/>
        <item x="85"/>
        <item x="38"/>
        <item x="6"/>
        <item x="62"/>
        <item x="13"/>
        <item x="83"/>
        <item x="53"/>
        <item x="69"/>
        <item x="3"/>
        <item x="86"/>
        <item x="71"/>
        <item x="30"/>
        <item x="89"/>
        <item x="90"/>
        <item x="51"/>
        <item x="64"/>
        <item x="81"/>
        <item x="50"/>
        <item x="18"/>
        <item x="0"/>
        <item x="63"/>
        <item x="75"/>
        <item x="78"/>
        <item x="87"/>
        <item x="11"/>
        <item x="52"/>
        <item x="44"/>
        <item x="79"/>
        <item x="10"/>
        <item x="84"/>
        <item x="35"/>
        <item x="72"/>
        <item x="73"/>
        <item x="29"/>
        <item x="14"/>
        <item x="20"/>
        <item x="49"/>
        <item x="46"/>
        <item x="42"/>
        <item x="55"/>
        <item x="48"/>
        <item x="56"/>
        <item x="45"/>
        <item x="1"/>
        <item x="28"/>
        <item x="33"/>
        <item x="16"/>
        <item x="59"/>
        <item x="23"/>
        <item x="15"/>
        <item x="34"/>
        <item x="41"/>
        <item x="36"/>
        <item x="70"/>
        <item x="76"/>
        <item x="80"/>
        <item x="5"/>
        <item x="74"/>
        <item x="27"/>
        <item x="8"/>
        <item x="9"/>
        <item x="61"/>
        <item x="7"/>
        <item x="57"/>
        <item x="91"/>
        <item x="12"/>
        <item x="17"/>
        <item x="4"/>
        <item x="66"/>
        <item x="47"/>
        <item x="40"/>
        <item x="77"/>
        <item x="2"/>
        <item x="88"/>
        <item x="21"/>
        <item x="68"/>
        <item x="82"/>
        <item x="26"/>
        <item t="default"/>
      </items>
    </pivotField>
    <pivotField axis="axisCol" numFmtId="14" showAll="0">
      <items count="41">
        <item m="1" x="37"/>
        <item m="1" x="17"/>
        <item m="1" x="18"/>
        <item x="0"/>
        <item x="1"/>
        <item x="2"/>
        <item x="5"/>
        <item m="1" x="19"/>
        <item m="1" x="20"/>
        <item m="1" x="21"/>
        <item x="4"/>
        <item m="1" x="22"/>
        <item m="1" x="23"/>
        <item x="6"/>
        <item m="1" x="24"/>
        <item m="1" x="25"/>
        <item x="8"/>
        <item m="1" x="26"/>
        <item m="1" x="27"/>
        <item m="1" x="28"/>
        <item x="7"/>
        <item m="1" x="29"/>
        <item m="1" x="30"/>
        <item m="1" x="31"/>
        <item m="1" x="32"/>
        <item m="1" x="33"/>
        <item x="9"/>
        <item x="10"/>
        <item m="1" x="34"/>
        <item x="12"/>
        <item m="1" x="35"/>
        <item m="1" x="36"/>
        <item m="1" x="38"/>
        <item x="15"/>
        <item m="1" x="39"/>
        <item x="11"/>
        <item x="13"/>
        <item x="14"/>
        <item x="16"/>
        <item x="3"/>
        <item t="default"/>
      </items>
    </pivotField>
    <pivotField showAll="0"/>
    <pivotField dataField="1" numFmtId="8" showAll="0"/>
    <pivotField axis="axisCol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3">
    <field x="12"/>
    <field x="11"/>
    <field x="8"/>
  </colFields>
  <colItems count="4">
    <i>
      <x v="10"/>
    </i>
    <i>
      <x v="11"/>
    </i>
    <i>
      <x v="12"/>
    </i>
    <i t="grand">
      <x/>
    </i>
  </colItems>
  <dataFields count="1">
    <dataField name="Soma de Valor" fld="10" baseField="0" baseItem="0" numFmtId="8"/>
  </dataFields>
  <formats count="55">
    <format dxfId="55">
      <pivotArea outline="0" collapsedLevelsAreSubtotals="1" fieldPosition="0">
        <references count="1">
          <reference field="12" count="1" selected="0">
            <x v="10"/>
          </reference>
        </references>
      </pivotArea>
    </format>
    <format dxfId="54">
      <pivotArea dataOnly="0" labelOnly="1" fieldPosition="0">
        <references count="1">
          <reference field="12" count="1">
            <x v="10"/>
          </reference>
        </references>
      </pivotArea>
    </format>
    <format dxfId="53">
      <pivotArea outline="0" collapsedLevelsAreSubtotals="1" fieldPosition="0">
        <references count="1">
          <reference field="12" count="1" selected="0">
            <x v="12"/>
          </reference>
        </references>
      </pivotArea>
    </format>
    <format dxfId="52">
      <pivotArea dataOnly="0" labelOnly="1" fieldPosition="0">
        <references count="1">
          <reference field="12" count="1">
            <x v="12"/>
          </reference>
        </references>
      </pivotArea>
    </format>
    <format dxfId="51">
      <pivotArea field="12" type="button" dataOnly="0" labelOnly="1" outline="0" axis="axisCol" fieldPosition="0"/>
    </format>
    <format dxfId="50">
      <pivotArea field="8" type="button" dataOnly="0" labelOnly="1" outline="0" axis="axisCol" fieldPosition="2"/>
    </format>
    <format dxfId="49">
      <pivotArea outline="0" collapsedLevelsAreSubtotals="1" fieldPosition="0">
        <references count="1">
          <reference field="12" count="1" selected="0">
            <x v="11"/>
          </reference>
        </references>
      </pivotArea>
    </format>
    <format dxfId="48">
      <pivotArea field="11" type="button" dataOnly="0" labelOnly="1" outline="0" axis="axisCol" fieldPosition="1"/>
    </format>
    <format dxfId="47">
      <pivotArea dataOnly="0" labelOnly="1" fieldPosition="0">
        <references count="1">
          <reference field="12" count="1">
            <x v="11"/>
          </reference>
        </references>
      </pivotArea>
    </format>
    <format dxfId="46">
      <pivotArea grandCol="1" outline="0" collapsedLevelsAreSubtotals="1" fieldPosition="0"/>
    </format>
    <format dxfId="45">
      <pivotArea type="topRight" dataOnly="0" labelOnly="1" outline="0" fieldPosition="0"/>
    </format>
    <format dxfId="44">
      <pivotArea dataOnly="0" labelOnly="1" grandCol="1" outline="0" fieldPosition="0"/>
    </format>
    <format dxfId="43">
      <pivotArea type="origin" dataOnly="0" labelOnly="1" outline="0" fieldPosition="0"/>
    </format>
    <format dxfId="42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">
      <pivotArea dataOnly="0" labelOnly="1" fieldPosition="0">
        <references count="1">
          <reference field="7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39">
      <pivotArea dataOnly="0" labelOnly="1" grandRow="1" outline="0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1">
          <reference field="7" count="0"/>
        </references>
      </pivotArea>
    </format>
    <format dxfId="35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">
      <pivotArea dataOnly="0" labelOnly="1" fieldPosition="0">
        <references count="1">
          <reference field="7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12" grandRow="1" outline="0" collapsedLevelsAreSubtotals="1" axis="axisCol" fieldPosition="0">
        <references count="1">
          <reference field="12" count="1" selected="0">
            <x v="11"/>
          </reference>
        </references>
      </pivotArea>
    </format>
    <format dxfId="30">
      <pivotArea field="12" grandRow="1" outline="0" collapsedLevelsAreSubtotals="1" axis="axisCol" fieldPosition="0">
        <references count="1">
          <reference field="12" count="1" selected="0">
            <x v="12"/>
          </reference>
        </references>
      </pivotArea>
    </format>
    <format dxfId="29">
      <pivotArea grandRow="1" grandCol="1" outline="0" collapsedLevelsAreSubtotals="1" fieldPosition="0"/>
    </format>
    <format dxfId="28">
      <pivotArea field="12" grandRow="1" outline="0" collapsedLevelsAreSubtotals="1" axis="axisCol" fieldPosition="0">
        <references count="1">
          <reference field="12" count="1" selected="0">
            <x v="10"/>
          </reference>
        </references>
      </pivotArea>
    </format>
    <format dxfId="27">
      <pivotArea dataOnly="0" labelOnly="1" grandRow="1" outline="0" fieldPosition="0"/>
    </format>
    <format dxfId="26">
      <pivotArea type="origin" dataOnly="0" labelOnly="1" outline="0" fieldPosition="0"/>
    </format>
    <format dxfId="25">
      <pivotArea field="7" type="button" dataOnly="0" labelOnly="1" outline="0" axis="axisRow" fieldPosition="0"/>
    </format>
    <format dxfId="24">
      <pivotArea outline="0" collapsedLevelsAreSubtotals="1" fieldPosition="0">
        <references count="1">
          <reference field="12" count="1" selected="0">
            <x v="10"/>
          </reference>
        </references>
      </pivotArea>
    </format>
    <format dxfId="23">
      <pivotArea field="12" type="button" dataOnly="0" labelOnly="1" outline="0" axis="axisCol" fieldPosition="0"/>
    </format>
    <format dxfId="22">
      <pivotArea dataOnly="0" labelOnly="1" fieldPosition="0">
        <references count="1">
          <reference field="12" count="1">
            <x v="10"/>
          </reference>
        </references>
      </pivotArea>
    </format>
    <format dxfId="21">
      <pivotArea type="origin" dataOnly="0" labelOnly="1" outline="0" fieldPosition="0"/>
    </format>
    <format dxfId="20">
      <pivotArea field="12" type="button" dataOnly="0" labelOnly="1" outline="0" axis="axisCol" fieldPosition="0"/>
    </format>
    <format dxfId="19">
      <pivotArea field="11" type="button" dataOnly="0" labelOnly="1" outline="0" axis="axisCol" fieldPosition="1"/>
    </format>
    <format dxfId="18">
      <pivotArea field="8" type="button" dataOnly="0" labelOnly="1" outline="0" axis="axisCol" fieldPosition="2"/>
    </format>
    <format dxfId="17">
      <pivotArea type="topRight" dataOnly="0" labelOnly="1" outline="0" fieldPosition="0"/>
    </format>
    <format dxfId="16">
      <pivotArea field="7" type="button" dataOnly="0" labelOnly="1" outline="0" axis="axisRow" fieldPosition="0"/>
    </format>
    <format dxfId="15">
      <pivotArea dataOnly="0" labelOnly="1" fieldPosition="0">
        <references count="1">
          <reference field="12" count="3">
            <x v="10"/>
            <x v="11"/>
            <x v="12"/>
          </reference>
        </references>
      </pivotArea>
    </format>
    <format dxfId="14">
      <pivotArea dataOnly="0" labelOnly="1" grandCol="1" outline="0" fieldPosition="0"/>
    </format>
    <format dxfId="13">
      <pivotArea type="origin" dataOnly="0" labelOnly="1" outline="0" fieldPosition="0"/>
    </format>
    <format dxfId="12">
      <pivotArea field="12" type="button" dataOnly="0" labelOnly="1" outline="0" axis="axisCol" fieldPosition="0"/>
    </format>
    <format dxfId="11">
      <pivotArea field="11" type="button" dataOnly="0" labelOnly="1" outline="0" axis="axisCol" fieldPosition="1"/>
    </format>
    <format dxfId="10">
      <pivotArea field="8" type="button" dataOnly="0" labelOnly="1" outline="0" axis="axisCol" fieldPosition="2"/>
    </format>
    <format dxfId="9">
      <pivotArea type="topRight" dataOnly="0" labelOnly="1" outline="0" fieldPosition="0"/>
    </format>
    <format dxfId="8">
      <pivotArea field="7" type="button" dataOnly="0" labelOnly="1" outline="0" axis="axisRow" fieldPosition="0"/>
    </format>
    <format dxfId="7">
      <pivotArea dataOnly="0" labelOnly="1" fieldPosition="0">
        <references count="1">
          <reference field="12" count="3">
            <x v="10"/>
            <x v="11"/>
            <x v="12"/>
          </reference>
        </references>
      </pivotArea>
    </format>
    <format dxfId="6">
      <pivotArea dataOnly="0" labelOnly="1" grandCol="1" outline="0" fieldPosition="0"/>
    </format>
    <format dxfId="5">
      <pivotArea collapsedLevelsAreSubtotals="1" fieldPosition="0">
        <references count="1">
          <reference field="7" count="0"/>
        </references>
      </pivotArea>
    </format>
    <format dxfId="4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7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6B62-85B2-4E3F-AC68-4089859DB935}">
  <dimension ref="B3:F114"/>
  <sheetViews>
    <sheetView showGridLines="0"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D95" sqref="D95"/>
    </sheetView>
  </sheetViews>
  <sheetFormatPr defaultRowHeight="14.5" x14ac:dyDescent="0.35"/>
  <cols>
    <col min="1" max="1" width="3.54296875" customWidth="1"/>
    <col min="2" max="2" width="52.36328125" bestFit="1" customWidth="1"/>
    <col min="3" max="3" width="19.36328125" bestFit="1" customWidth="1"/>
    <col min="4" max="5" width="14.08984375" bestFit="1" customWidth="1"/>
    <col min="6" max="7" width="15.08984375" bestFit="1" customWidth="1"/>
    <col min="8" max="10" width="12.453125" bestFit="1" customWidth="1"/>
    <col min="11" max="11" width="15.08984375" bestFit="1" customWidth="1"/>
    <col min="12" max="13" width="14.08984375" bestFit="1" customWidth="1"/>
    <col min="14" max="14" width="15.08984375" bestFit="1" customWidth="1"/>
    <col min="15" max="15" width="12.453125" bestFit="1" customWidth="1"/>
    <col min="16" max="16" width="11.453125" bestFit="1" customWidth="1"/>
    <col min="17" max="18" width="14.08984375" bestFit="1" customWidth="1"/>
    <col min="19" max="19" width="15.08984375" bestFit="1" customWidth="1"/>
    <col min="20" max="20" width="12.453125" bestFit="1" customWidth="1"/>
    <col min="21" max="21" width="11.453125" bestFit="1" customWidth="1"/>
    <col min="22" max="25" width="12.453125" bestFit="1" customWidth="1"/>
    <col min="26" max="27" width="11.453125" bestFit="1" customWidth="1"/>
    <col min="28" max="29" width="12.453125" bestFit="1" customWidth="1"/>
    <col min="30" max="30" width="10.453125" bestFit="1" customWidth="1"/>
    <col min="31" max="31" width="10.26953125" bestFit="1" customWidth="1"/>
    <col min="32" max="33" width="12.453125" bestFit="1" customWidth="1"/>
    <col min="34" max="34" width="11.453125" bestFit="1" customWidth="1"/>
    <col min="35" max="35" width="10.453125" bestFit="1" customWidth="1"/>
    <col min="36" max="36" width="12.453125" bestFit="1" customWidth="1"/>
    <col min="37" max="37" width="10.453125" bestFit="1" customWidth="1"/>
    <col min="38" max="38" width="15.08984375" bestFit="1" customWidth="1"/>
  </cols>
  <sheetData>
    <row r="3" spans="2:6" x14ac:dyDescent="0.35">
      <c r="B3" s="9" t="s">
        <v>195</v>
      </c>
      <c r="C3" s="9" t="s">
        <v>196</v>
      </c>
      <c r="D3" s="9"/>
      <c r="E3" s="9"/>
      <c r="F3" s="9"/>
    </row>
    <row r="4" spans="2:6" x14ac:dyDescent="0.35">
      <c r="B4" s="10"/>
      <c r="C4" s="9" t="s">
        <v>691</v>
      </c>
      <c r="D4" s="9" t="s">
        <v>692</v>
      </c>
      <c r="E4" s="9" t="s">
        <v>693</v>
      </c>
      <c r="F4" s="9" t="s">
        <v>194</v>
      </c>
    </row>
    <row r="5" spans="2:6" x14ac:dyDescent="0.35">
      <c r="B5" s="10"/>
      <c r="C5" s="17"/>
      <c r="D5" s="17"/>
      <c r="E5" s="17"/>
      <c r="F5" s="10"/>
    </row>
    <row r="6" spans="2:6" x14ac:dyDescent="0.35">
      <c r="B6" s="9" t="s">
        <v>193</v>
      </c>
      <c r="C6" s="18"/>
      <c r="D6" s="18"/>
      <c r="E6" s="18"/>
      <c r="F6" s="19"/>
    </row>
    <row r="7" spans="2:6" x14ac:dyDescent="0.35">
      <c r="B7" s="11" t="s">
        <v>114</v>
      </c>
      <c r="C7" s="12">
        <v>11045.5</v>
      </c>
      <c r="D7" s="12"/>
      <c r="E7" s="12"/>
      <c r="F7" s="12">
        <v>11045.5</v>
      </c>
    </row>
    <row r="8" spans="2:6" x14ac:dyDescent="0.35">
      <c r="B8" s="11" t="s">
        <v>287</v>
      </c>
      <c r="C8" s="12">
        <v>531580.35</v>
      </c>
      <c r="D8" s="12"/>
      <c r="E8" s="12"/>
      <c r="F8" s="12">
        <v>531580.35</v>
      </c>
    </row>
    <row r="9" spans="2:6" x14ac:dyDescent="0.35">
      <c r="B9" s="11" t="s">
        <v>417</v>
      </c>
      <c r="C9" s="12">
        <v>51038</v>
      </c>
      <c r="D9" s="12"/>
      <c r="E9" s="12"/>
      <c r="F9" s="12">
        <v>51038</v>
      </c>
    </row>
    <row r="10" spans="2:6" x14ac:dyDescent="0.35">
      <c r="B10" s="11" t="s">
        <v>236</v>
      </c>
      <c r="C10" s="12">
        <v>4300</v>
      </c>
      <c r="D10" s="12"/>
      <c r="E10" s="12"/>
      <c r="F10" s="12">
        <v>4300</v>
      </c>
    </row>
    <row r="11" spans="2:6" x14ac:dyDescent="0.35">
      <c r="B11" s="11" t="s">
        <v>361</v>
      </c>
      <c r="C11" s="12">
        <v>66518.850000000006</v>
      </c>
      <c r="D11" s="12"/>
      <c r="E11" s="12"/>
      <c r="F11" s="12">
        <v>66518.850000000006</v>
      </c>
    </row>
    <row r="12" spans="2:6" x14ac:dyDescent="0.35">
      <c r="B12" s="11" t="s">
        <v>187</v>
      </c>
      <c r="C12" s="12">
        <v>1208365.4700000002</v>
      </c>
      <c r="D12" s="12">
        <v>208186.41999999998</v>
      </c>
      <c r="E12" s="12"/>
      <c r="F12" s="12">
        <v>1416551.8900000001</v>
      </c>
    </row>
    <row r="13" spans="2:6" x14ac:dyDescent="0.35">
      <c r="B13" s="11" t="s">
        <v>190</v>
      </c>
      <c r="C13" s="12">
        <v>82977.959999999992</v>
      </c>
      <c r="D13" s="12"/>
      <c r="E13" s="12"/>
      <c r="F13" s="12">
        <v>82977.959999999992</v>
      </c>
    </row>
    <row r="14" spans="2:6" x14ac:dyDescent="0.35">
      <c r="B14" s="11" t="s">
        <v>41</v>
      </c>
      <c r="C14" s="12">
        <v>2320</v>
      </c>
      <c r="D14" s="12"/>
      <c r="E14" s="12"/>
      <c r="F14" s="12">
        <v>2320</v>
      </c>
    </row>
    <row r="15" spans="2:6" x14ac:dyDescent="0.35">
      <c r="B15" s="11" t="s">
        <v>32</v>
      </c>
      <c r="C15" s="12">
        <v>726000</v>
      </c>
      <c r="D15" s="12"/>
      <c r="E15" s="12"/>
      <c r="F15" s="12">
        <v>726000</v>
      </c>
    </row>
    <row r="16" spans="2:6" x14ac:dyDescent="0.35">
      <c r="B16" s="11" t="s">
        <v>184</v>
      </c>
      <c r="C16" s="12">
        <v>218567.77</v>
      </c>
      <c r="D16" s="12">
        <v>4189.54</v>
      </c>
      <c r="E16" s="12"/>
      <c r="F16" s="12">
        <v>222757.31</v>
      </c>
    </row>
    <row r="17" spans="2:6" x14ac:dyDescent="0.35">
      <c r="B17" s="11" t="s">
        <v>242</v>
      </c>
      <c r="C17" s="12">
        <v>16424534.550000001</v>
      </c>
      <c r="D17" s="12"/>
      <c r="E17" s="12"/>
      <c r="F17" s="12">
        <v>16424534.550000001</v>
      </c>
    </row>
    <row r="18" spans="2:6" x14ac:dyDescent="0.35">
      <c r="B18" s="11" t="s">
        <v>351</v>
      </c>
      <c r="C18" s="12">
        <v>5740.16</v>
      </c>
      <c r="D18" s="12"/>
      <c r="E18" s="12"/>
      <c r="F18" s="12">
        <v>5740.16</v>
      </c>
    </row>
    <row r="19" spans="2:6" x14ac:dyDescent="0.35">
      <c r="B19" s="11" t="s">
        <v>390</v>
      </c>
      <c r="C19" s="12">
        <v>390165.08999999997</v>
      </c>
      <c r="D19" s="12"/>
      <c r="E19" s="12"/>
      <c r="F19" s="12">
        <v>390165.08999999997</v>
      </c>
    </row>
    <row r="20" spans="2:6" x14ac:dyDescent="0.35">
      <c r="B20" s="11" t="s">
        <v>411</v>
      </c>
      <c r="C20" s="12">
        <v>382041.4</v>
      </c>
      <c r="D20" s="12"/>
      <c r="E20" s="12"/>
      <c r="F20" s="12">
        <v>382041.4</v>
      </c>
    </row>
    <row r="21" spans="2:6" x14ac:dyDescent="0.35">
      <c r="B21" s="11" t="s">
        <v>668</v>
      </c>
      <c r="C21" s="12"/>
      <c r="D21" s="12">
        <v>43754.239999999998</v>
      </c>
      <c r="E21" s="12"/>
      <c r="F21" s="12">
        <v>43754.239999999998</v>
      </c>
    </row>
    <row r="22" spans="2:6" x14ac:dyDescent="0.35">
      <c r="B22" s="11" t="s">
        <v>360</v>
      </c>
      <c r="C22" s="12">
        <v>89000</v>
      </c>
      <c r="D22" s="12"/>
      <c r="E22" s="12"/>
      <c r="F22" s="12">
        <v>89000</v>
      </c>
    </row>
    <row r="23" spans="2:6" x14ac:dyDescent="0.35">
      <c r="B23" s="11" t="s">
        <v>16</v>
      </c>
      <c r="C23" s="12">
        <v>69240.5</v>
      </c>
      <c r="D23" s="12">
        <v>35000</v>
      </c>
      <c r="E23" s="12"/>
      <c r="F23" s="12">
        <v>104240.5</v>
      </c>
    </row>
    <row r="24" spans="2:6" x14ac:dyDescent="0.35">
      <c r="B24" s="11" t="s">
        <v>447</v>
      </c>
      <c r="C24" s="12">
        <v>3980</v>
      </c>
      <c r="D24" s="12"/>
      <c r="E24" s="12"/>
      <c r="F24" s="12">
        <v>3980</v>
      </c>
    </row>
    <row r="25" spans="2:6" x14ac:dyDescent="0.35">
      <c r="B25" s="11" t="s">
        <v>215</v>
      </c>
      <c r="C25" s="12">
        <v>223.99</v>
      </c>
      <c r="D25" s="12"/>
      <c r="E25" s="12"/>
      <c r="F25" s="12">
        <v>223.99</v>
      </c>
    </row>
    <row r="26" spans="2:6" x14ac:dyDescent="0.35">
      <c r="B26" s="11" t="s">
        <v>93</v>
      </c>
      <c r="C26" s="12"/>
      <c r="D26" s="12">
        <v>79370.31</v>
      </c>
      <c r="E26" s="12"/>
      <c r="F26" s="12">
        <v>79370.31</v>
      </c>
    </row>
    <row r="27" spans="2:6" x14ac:dyDescent="0.35">
      <c r="B27" s="11" t="s">
        <v>151</v>
      </c>
      <c r="C27" s="12">
        <v>2200</v>
      </c>
      <c r="D27" s="12"/>
      <c r="E27" s="12"/>
      <c r="F27" s="12">
        <v>2200</v>
      </c>
    </row>
    <row r="28" spans="2:6" x14ac:dyDescent="0.35">
      <c r="B28" s="11" t="s">
        <v>163</v>
      </c>
      <c r="C28" s="12">
        <v>129.86000000000001</v>
      </c>
      <c r="D28" s="12"/>
      <c r="E28" s="12"/>
      <c r="F28" s="12">
        <v>129.86000000000001</v>
      </c>
    </row>
    <row r="29" spans="2:6" x14ac:dyDescent="0.35">
      <c r="B29" s="11" t="s">
        <v>61</v>
      </c>
      <c r="C29" s="12">
        <v>12000</v>
      </c>
      <c r="D29" s="12">
        <v>12000</v>
      </c>
      <c r="E29" s="12"/>
      <c r="F29" s="12">
        <v>24000</v>
      </c>
    </row>
    <row r="30" spans="2:6" x14ac:dyDescent="0.35">
      <c r="B30" s="11" t="s">
        <v>672</v>
      </c>
      <c r="C30" s="12"/>
      <c r="D30" s="12">
        <v>24179.1</v>
      </c>
      <c r="E30" s="12"/>
      <c r="F30" s="12">
        <v>24179.1</v>
      </c>
    </row>
    <row r="31" spans="2:6" x14ac:dyDescent="0.35">
      <c r="B31" s="11" t="s">
        <v>538</v>
      </c>
      <c r="C31" s="12">
        <v>217019</v>
      </c>
      <c r="D31" s="12"/>
      <c r="E31" s="12"/>
      <c r="F31" s="12">
        <v>217019</v>
      </c>
    </row>
    <row r="32" spans="2:6" x14ac:dyDescent="0.35">
      <c r="B32" s="11" t="s">
        <v>284</v>
      </c>
      <c r="C32" s="12">
        <v>800000</v>
      </c>
      <c r="D32" s="12">
        <v>900000</v>
      </c>
      <c r="E32" s="12">
        <v>900000</v>
      </c>
      <c r="F32" s="12">
        <v>2600000</v>
      </c>
    </row>
    <row r="33" spans="2:6" x14ac:dyDescent="0.35">
      <c r="B33" s="11" t="s">
        <v>683</v>
      </c>
      <c r="C33" s="12"/>
      <c r="D33" s="12">
        <v>1905.67</v>
      </c>
      <c r="E33" s="12">
        <v>1905.67</v>
      </c>
      <c r="F33" s="12">
        <v>3811.34</v>
      </c>
    </row>
    <row r="34" spans="2:6" x14ac:dyDescent="0.35">
      <c r="B34" s="11" t="s">
        <v>687</v>
      </c>
      <c r="C34" s="12"/>
      <c r="D34" s="12">
        <v>1821.75</v>
      </c>
      <c r="E34" s="12"/>
      <c r="F34" s="12">
        <v>1821.75</v>
      </c>
    </row>
    <row r="35" spans="2:6" x14ac:dyDescent="0.35">
      <c r="B35" s="11" t="s">
        <v>382</v>
      </c>
      <c r="C35" s="12">
        <v>1646.4</v>
      </c>
      <c r="D35" s="12"/>
      <c r="E35" s="12"/>
      <c r="F35" s="12">
        <v>1646.4</v>
      </c>
    </row>
    <row r="36" spans="2:6" x14ac:dyDescent="0.35">
      <c r="B36" s="11" t="s">
        <v>456</v>
      </c>
      <c r="C36" s="12">
        <v>11636.539999999999</v>
      </c>
      <c r="D36" s="12">
        <v>194159.18</v>
      </c>
      <c r="E36" s="12"/>
      <c r="F36" s="12">
        <v>205795.72</v>
      </c>
    </row>
    <row r="37" spans="2:6" x14ac:dyDescent="0.35">
      <c r="B37" s="11" t="s">
        <v>657</v>
      </c>
      <c r="C37" s="12"/>
      <c r="D37" s="12">
        <v>170100</v>
      </c>
      <c r="E37" s="12"/>
      <c r="F37" s="12">
        <v>170100</v>
      </c>
    </row>
    <row r="38" spans="2:6" x14ac:dyDescent="0.35">
      <c r="B38" s="11" t="s">
        <v>57</v>
      </c>
      <c r="C38" s="12">
        <v>95884.13</v>
      </c>
      <c r="D38" s="12"/>
      <c r="E38" s="12"/>
      <c r="F38" s="12">
        <v>95884.13</v>
      </c>
    </row>
    <row r="39" spans="2:6" x14ac:dyDescent="0.35">
      <c r="B39" s="11" t="s">
        <v>231</v>
      </c>
      <c r="C39" s="12">
        <v>9250</v>
      </c>
      <c r="D39" s="12"/>
      <c r="E39" s="12"/>
      <c r="F39" s="12">
        <v>9250</v>
      </c>
    </row>
    <row r="40" spans="2:6" x14ac:dyDescent="0.35">
      <c r="B40" s="11" t="s">
        <v>203</v>
      </c>
      <c r="C40" s="12">
        <v>62802.28</v>
      </c>
      <c r="D40" s="12"/>
      <c r="E40" s="12"/>
      <c r="F40" s="12">
        <v>62802.28</v>
      </c>
    </row>
    <row r="41" spans="2:6" x14ac:dyDescent="0.35">
      <c r="B41" s="11" t="s">
        <v>451</v>
      </c>
      <c r="C41" s="12">
        <v>14773.13</v>
      </c>
      <c r="D41" s="12"/>
      <c r="E41" s="12"/>
      <c r="F41" s="12">
        <v>14773.13</v>
      </c>
    </row>
    <row r="42" spans="2:6" x14ac:dyDescent="0.35">
      <c r="B42" s="11" t="s">
        <v>121</v>
      </c>
      <c r="C42" s="12">
        <v>104329.72999999997</v>
      </c>
      <c r="D42" s="12"/>
      <c r="E42" s="12"/>
      <c r="F42" s="12">
        <v>104329.72999999997</v>
      </c>
    </row>
    <row r="43" spans="2:6" x14ac:dyDescent="0.35">
      <c r="B43" s="11" t="s">
        <v>627</v>
      </c>
      <c r="C43" s="12">
        <v>10658.93</v>
      </c>
      <c r="D43" s="12">
        <v>10662.14</v>
      </c>
      <c r="E43" s="12"/>
      <c r="F43" s="12">
        <v>21321.07</v>
      </c>
    </row>
    <row r="44" spans="2:6" x14ac:dyDescent="0.35">
      <c r="B44" s="11" t="s">
        <v>178</v>
      </c>
      <c r="C44" s="12"/>
      <c r="D44" s="12">
        <v>10799</v>
      </c>
      <c r="E44" s="12"/>
      <c r="F44" s="12">
        <v>10799</v>
      </c>
    </row>
    <row r="45" spans="2:6" x14ac:dyDescent="0.35">
      <c r="B45" s="11" t="s">
        <v>34</v>
      </c>
      <c r="C45" s="12">
        <v>91452.41</v>
      </c>
      <c r="D45" s="12">
        <v>46399</v>
      </c>
      <c r="E45" s="12"/>
      <c r="F45" s="12">
        <v>137851.41</v>
      </c>
    </row>
    <row r="46" spans="2:6" x14ac:dyDescent="0.35">
      <c r="B46" s="11" t="s">
        <v>148</v>
      </c>
      <c r="C46" s="12">
        <v>195935.4</v>
      </c>
      <c r="D46" s="12"/>
      <c r="E46" s="12"/>
      <c r="F46" s="12">
        <v>195935.4</v>
      </c>
    </row>
    <row r="47" spans="2:6" x14ac:dyDescent="0.35">
      <c r="B47" s="11" t="s">
        <v>371</v>
      </c>
      <c r="C47" s="12">
        <v>31224.5</v>
      </c>
      <c r="D47" s="12"/>
      <c r="E47" s="12"/>
      <c r="F47" s="12">
        <v>31224.5</v>
      </c>
    </row>
    <row r="48" spans="2:6" x14ac:dyDescent="0.35">
      <c r="B48" s="11" t="s">
        <v>638</v>
      </c>
      <c r="C48" s="12">
        <v>15560</v>
      </c>
      <c r="D48" s="12"/>
      <c r="E48" s="12"/>
      <c r="F48" s="12">
        <v>15560</v>
      </c>
    </row>
    <row r="49" spans="2:6" x14ac:dyDescent="0.35">
      <c r="B49" s="11" t="s">
        <v>90</v>
      </c>
      <c r="C49" s="12">
        <v>30000</v>
      </c>
      <c r="D49" s="12">
        <v>30000</v>
      </c>
      <c r="E49" s="12"/>
      <c r="F49" s="12">
        <v>60000</v>
      </c>
    </row>
    <row r="50" spans="2:6" x14ac:dyDescent="0.35">
      <c r="B50" s="11" t="s">
        <v>145</v>
      </c>
      <c r="C50" s="12"/>
      <c r="D50" s="12">
        <v>187000</v>
      </c>
      <c r="E50" s="12"/>
      <c r="F50" s="12">
        <v>187000</v>
      </c>
    </row>
    <row r="51" spans="2:6" x14ac:dyDescent="0.35">
      <c r="B51" s="11" t="s">
        <v>328</v>
      </c>
      <c r="C51" s="12">
        <v>6018.5</v>
      </c>
      <c r="D51" s="12">
        <v>6018.5</v>
      </c>
      <c r="E51" s="12">
        <v>6018.48</v>
      </c>
      <c r="F51" s="12">
        <v>18055.48</v>
      </c>
    </row>
    <row r="52" spans="2:6" x14ac:dyDescent="0.35">
      <c r="B52" s="11" t="s">
        <v>543</v>
      </c>
      <c r="C52" s="12">
        <v>3729.23</v>
      </c>
      <c r="D52" s="12">
        <v>3729.22</v>
      </c>
      <c r="E52" s="12"/>
      <c r="F52" s="12">
        <v>7458.45</v>
      </c>
    </row>
    <row r="53" spans="2:6" x14ac:dyDescent="0.35">
      <c r="B53" s="11" t="s">
        <v>569</v>
      </c>
      <c r="C53" s="12">
        <v>464.03</v>
      </c>
      <c r="D53" s="12">
        <v>763.03</v>
      </c>
      <c r="E53" s="12"/>
      <c r="F53" s="12">
        <v>1227.06</v>
      </c>
    </row>
    <row r="54" spans="2:6" x14ac:dyDescent="0.35">
      <c r="B54" s="11" t="s">
        <v>274</v>
      </c>
      <c r="C54" s="12">
        <v>118878.2</v>
      </c>
      <c r="D54" s="12">
        <v>15575.27</v>
      </c>
      <c r="E54" s="12"/>
      <c r="F54" s="12">
        <v>134453.47</v>
      </c>
    </row>
    <row r="55" spans="2:6" x14ac:dyDescent="0.35">
      <c r="B55" s="11" t="s">
        <v>219</v>
      </c>
      <c r="C55" s="12">
        <v>2875</v>
      </c>
      <c r="D55" s="12"/>
      <c r="E55" s="12"/>
      <c r="F55" s="12">
        <v>2875</v>
      </c>
    </row>
    <row r="56" spans="2:6" x14ac:dyDescent="0.35">
      <c r="B56" s="11" t="s">
        <v>86</v>
      </c>
      <c r="C56" s="12">
        <v>30000</v>
      </c>
      <c r="D56" s="12">
        <v>30000</v>
      </c>
      <c r="E56" s="12"/>
      <c r="F56" s="12">
        <v>60000</v>
      </c>
    </row>
    <row r="57" spans="2:6" x14ac:dyDescent="0.35">
      <c r="B57" s="11" t="s">
        <v>126</v>
      </c>
      <c r="C57" s="12">
        <v>3799.04</v>
      </c>
      <c r="D57" s="12"/>
      <c r="E57" s="12"/>
      <c r="F57" s="12">
        <v>3799.04</v>
      </c>
    </row>
    <row r="58" spans="2:6" x14ac:dyDescent="0.35">
      <c r="B58" s="11" t="s">
        <v>136</v>
      </c>
      <c r="C58" s="12">
        <v>9317.7199999999993</v>
      </c>
      <c r="D58" s="12"/>
      <c r="E58" s="12"/>
      <c r="F58" s="12">
        <v>9317.7199999999993</v>
      </c>
    </row>
    <row r="59" spans="2:6" x14ac:dyDescent="0.35">
      <c r="B59" s="11" t="s">
        <v>20</v>
      </c>
      <c r="C59" s="12">
        <v>13653.290000000003</v>
      </c>
      <c r="D59" s="12"/>
      <c r="E59" s="12"/>
      <c r="F59" s="12">
        <v>13653.290000000003</v>
      </c>
    </row>
    <row r="60" spans="2:6" x14ac:dyDescent="0.35">
      <c r="B60" s="11" t="s">
        <v>393</v>
      </c>
      <c r="C60" s="12">
        <v>1079.45</v>
      </c>
      <c r="D60" s="12"/>
      <c r="E60" s="12"/>
      <c r="F60" s="12">
        <v>1079.45</v>
      </c>
    </row>
    <row r="61" spans="2:6" x14ac:dyDescent="0.35">
      <c r="B61" s="11" t="s">
        <v>123</v>
      </c>
      <c r="C61" s="12">
        <v>29572.379999999997</v>
      </c>
      <c r="D61" s="12"/>
      <c r="E61" s="12"/>
      <c r="F61" s="12">
        <v>29572.379999999997</v>
      </c>
    </row>
    <row r="62" spans="2:6" x14ac:dyDescent="0.35">
      <c r="B62" s="11" t="s">
        <v>400</v>
      </c>
      <c r="C62" s="12">
        <v>1596.94</v>
      </c>
      <c r="D62" s="12"/>
      <c r="E62" s="12"/>
      <c r="F62" s="12">
        <v>1596.94</v>
      </c>
    </row>
    <row r="63" spans="2:6" x14ac:dyDescent="0.35">
      <c r="B63" s="11" t="s">
        <v>132</v>
      </c>
      <c r="C63" s="12">
        <v>16120.39</v>
      </c>
      <c r="D63" s="12"/>
      <c r="E63" s="12"/>
      <c r="F63" s="12">
        <v>16120.39</v>
      </c>
    </row>
    <row r="64" spans="2:6" x14ac:dyDescent="0.35">
      <c r="B64" s="11" t="s">
        <v>207</v>
      </c>
      <c r="C64" s="12">
        <v>233400</v>
      </c>
      <c r="D64" s="12"/>
      <c r="E64" s="12"/>
      <c r="F64" s="12">
        <v>233400</v>
      </c>
    </row>
    <row r="65" spans="2:6" x14ac:dyDescent="0.35">
      <c r="B65" s="11" t="s">
        <v>251</v>
      </c>
      <c r="C65" s="12">
        <v>260224.03999999989</v>
      </c>
      <c r="D65" s="12"/>
      <c r="E65" s="12"/>
      <c r="F65" s="12">
        <v>260224.03999999989</v>
      </c>
    </row>
    <row r="66" spans="2:6" x14ac:dyDescent="0.35">
      <c r="B66" s="11" t="s">
        <v>181</v>
      </c>
      <c r="C66" s="12">
        <v>30065.4</v>
      </c>
      <c r="D66" s="12"/>
      <c r="E66" s="12"/>
      <c r="F66" s="12">
        <v>30065.4</v>
      </c>
    </row>
    <row r="67" spans="2:6" x14ac:dyDescent="0.35">
      <c r="B67" s="11" t="s">
        <v>223</v>
      </c>
      <c r="C67" s="12">
        <v>1029.5</v>
      </c>
      <c r="D67" s="12"/>
      <c r="E67" s="12"/>
      <c r="F67" s="12">
        <v>1029.5</v>
      </c>
    </row>
    <row r="68" spans="2:6" x14ac:dyDescent="0.35">
      <c r="B68" s="11" t="s">
        <v>166</v>
      </c>
      <c r="C68" s="12">
        <v>8506.7999999999993</v>
      </c>
      <c r="D68" s="12"/>
      <c r="E68" s="12"/>
      <c r="F68" s="12">
        <v>8506.7999999999993</v>
      </c>
    </row>
    <row r="69" spans="2:6" x14ac:dyDescent="0.35">
      <c r="B69" s="11" t="s">
        <v>169</v>
      </c>
      <c r="C69" s="12">
        <v>70876.06</v>
      </c>
      <c r="D69" s="12"/>
      <c r="E69" s="12"/>
      <c r="F69" s="12">
        <v>70876.06</v>
      </c>
    </row>
    <row r="70" spans="2:6" x14ac:dyDescent="0.35">
      <c r="B70" s="11" t="s">
        <v>172</v>
      </c>
      <c r="C70" s="12">
        <v>189953.84999999998</v>
      </c>
      <c r="D70" s="12">
        <v>32933.130000000005</v>
      </c>
      <c r="E70" s="12"/>
      <c r="F70" s="12">
        <v>222886.97999999998</v>
      </c>
    </row>
    <row r="71" spans="2:6" x14ac:dyDescent="0.35">
      <c r="B71" s="11" t="s">
        <v>309</v>
      </c>
      <c r="C71" s="12">
        <v>176934.66</v>
      </c>
      <c r="D71" s="12"/>
      <c r="E71" s="12"/>
      <c r="F71" s="12">
        <v>176934.66</v>
      </c>
    </row>
    <row r="72" spans="2:6" x14ac:dyDescent="0.35">
      <c r="B72" s="11" t="s">
        <v>365</v>
      </c>
      <c r="C72" s="12">
        <v>4851.5</v>
      </c>
      <c r="D72" s="12"/>
      <c r="E72" s="12"/>
      <c r="F72" s="12">
        <v>4851.5</v>
      </c>
    </row>
    <row r="73" spans="2:6" x14ac:dyDescent="0.35">
      <c r="B73" s="11" t="s">
        <v>332</v>
      </c>
      <c r="C73" s="12">
        <v>4940</v>
      </c>
      <c r="D73" s="12"/>
      <c r="E73" s="12"/>
      <c r="F73" s="12">
        <v>4940</v>
      </c>
    </row>
    <row r="74" spans="2:6" x14ac:dyDescent="0.35">
      <c r="B74" s="11" t="s">
        <v>129</v>
      </c>
      <c r="C74" s="12">
        <v>313075.51</v>
      </c>
      <c r="D74" s="12"/>
      <c r="E74" s="12"/>
      <c r="F74" s="12">
        <v>313075.51</v>
      </c>
    </row>
    <row r="75" spans="2:6" x14ac:dyDescent="0.35">
      <c r="B75" s="11" t="s">
        <v>600</v>
      </c>
      <c r="C75" s="12">
        <v>1654.45</v>
      </c>
      <c r="D75" s="12"/>
      <c r="E75" s="12"/>
      <c r="F75" s="12">
        <v>1654.45</v>
      </c>
    </row>
    <row r="76" spans="2:6" x14ac:dyDescent="0.35">
      <c r="B76" s="11" t="s">
        <v>651</v>
      </c>
      <c r="C76" s="12">
        <v>8445.7800000000007</v>
      </c>
      <c r="D76" s="12"/>
      <c r="E76" s="12"/>
      <c r="F76" s="12">
        <v>8445.7800000000007</v>
      </c>
    </row>
    <row r="77" spans="2:6" x14ac:dyDescent="0.35">
      <c r="B77" s="11" t="s">
        <v>52</v>
      </c>
      <c r="C77" s="12">
        <v>30000</v>
      </c>
      <c r="D77" s="12">
        <v>30000</v>
      </c>
      <c r="E77" s="12"/>
      <c r="F77" s="12">
        <v>60000</v>
      </c>
    </row>
    <row r="78" spans="2:6" x14ac:dyDescent="0.35">
      <c r="B78" s="11" t="s">
        <v>46</v>
      </c>
      <c r="C78" s="12">
        <v>20748.440000000002</v>
      </c>
      <c r="D78" s="12"/>
      <c r="E78" s="12"/>
      <c r="F78" s="12">
        <v>20748.440000000002</v>
      </c>
    </row>
    <row r="79" spans="2:6" x14ac:dyDescent="0.35">
      <c r="B79" s="11" t="s">
        <v>247</v>
      </c>
      <c r="C79" s="12">
        <v>329489.34000000003</v>
      </c>
      <c r="D79" s="12"/>
      <c r="E79" s="12"/>
      <c r="F79" s="12">
        <v>329489.34000000003</v>
      </c>
    </row>
    <row r="80" spans="2:6" x14ac:dyDescent="0.35">
      <c r="B80" s="11" t="s">
        <v>82</v>
      </c>
      <c r="C80" s="12">
        <v>20000</v>
      </c>
      <c r="D80" s="12">
        <v>20000</v>
      </c>
      <c r="E80" s="12"/>
      <c r="F80" s="12">
        <v>40000</v>
      </c>
    </row>
    <row r="81" spans="2:6" x14ac:dyDescent="0.35">
      <c r="B81" s="11" t="s">
        <v>37</v>
      </c>
      <c r="C81" s="12">
        <v>17210.169999999998</v>
      </c>
      <c r="D81" s="12">
        <v>17210.169999999998</v>
      </c>
      <c r="E81" s="12"/>
      <c r="F81" s="12">
        <v>34420.339999999997</v>
      </c>
    </row>
    <row r="82" spans="2:6" x14ac:dyDescent="0.35">
      <c r="B82" s="11" t="s">
        <v>439</v>
      </c>
      <c r="C82" s="12">
        <v>2011</v>
      </c>
      <c r="D82" s="12"/>
      <c r="E82" s="12"/>
      <c r="F82" s="12">
        <v>2011</v>
      </c>
    </row>
    <row r="83" spans="2:6" x14ac:dyDescent="0.35">
      <c r="B83" s="11" t="s">
        <v>50</v>
      </c>
      <c r="C83" s="12">
        <v>17000</v>
      </c>
      <c r="D83" s="12">
        <v>17000</v>
      </c>
      <c r="E83" s="12"/>
      <c r="F83" s="12">
        <v>34000</v>
      </c>
    </row>
    <row r="84" spans="2:6" x14ac:dyDescent="0.35">
      <c r="B84" s="11" t="s">
        <v>405</v>
      </c>
      <c r="C84" s="12">
        <v>3148.65</v>
      </c>
      <c r="D84" s="12"/>
      <c r="E84" s="12"/>
      <c r="F84" s="12">
        <v>3148.65</v>
      </c>
    </row>
    <row r="85" spans="2:6" x14ac:dyDescent="0.35">
      <c r="B85" s="11" t="s">
        <v>156</v>
      </c>
      <c r="C85" s="12"/>
      <c r="D85" s="12">
        <v>9231.57</v>
      </c>
      <c r="E85" s="12"/>
      <c r="F85" s="12">
        <v>9231.57</v>
      </c>
    </row>
    <row r="86" spans="2:6" x14ac:dyDescent="0.35">
      <c r="B86" s="11" t="s">
        <v>211</v>
      </c>
      <c r="C86" s="12">
        <v>3669.06</v>
      </c>
      <c r="D86" s="12"/>
      <c r="E86" s="12"/>
      <c r="F86" s="12">
        <v>3669.06</v>
      </c>
    </row>
    <row r="87" spans="2:6" x14ac:dyDescent="0.35">
      <c r="B87" s="11" t="s">
        <v>227</v>
      </c>
      <c r="C87" s="12">
        <v>8141.84</v>
      </c>
      <c r="D87" s="12"/>
      <c r="E87" s="12"/>
      <c r="F87" s="12">
        <v>8141.84</v>
      </c>
    </row>
    <row r="88" spans="2:6" x14ac:dyDescent="0.35">
      <c r="B88" s="11" t="s">
        <v>66</v>
      </c>
      <c r="C88" s="12">
        <v>8000</v>
      </c>
      <c r="D88" s="12">
        <v>8000</v>
      </c>
      <c r="E88" s="12"/>
      <c r="F88" s="12">
        <v>16000</v>
      </c>
    </row>
    <row r="89" spans="2:6" x14ac:dyDescent="0.35">
      <c r="B89" s="11" t="s">
        <v>159</v>
      </c>
      <c r="C89" s="12">
        <v>8925.73</v>
      </c>
      <c r="D89" s="12"/>
      <c r="E89" s="12"/>
      <c r="F89" s="12">
        <v>8925.73</v>
      </c>
    </row>
    <row r="90" spans="2:6" x14ac:dyDescent="0.35">
      <c r="B90" s="11" t="s">
        <v>54</v>
      </c>
      <c r="C90" s="12">
        <v>321367.63</v>
      </c>
      <c r="D90" s="12"/>
      <c r="E90" s="12"/>
      <c r="F90" s="12">
        <v>321367.63</v>
      </c>
    </row>
    <row r="91" spans="2:6" x14ac:dyDescent="0.35">
      <c r="B91" s="11" t="s">
        <v>363</v>
      </c>
      <c r="C91" s="12">
        <v>5775014.6900000004</v>
      </c>
      <c r="D91" s="12"/>
      <c r="E91" s="12"/>
      <c r="F91" s="12">
        <v>5775014.6900000004</v>
      </c>
    </row>
    <row r="92" spans="2:6" x14ac:dyDescent="0.35">
      <c r="B92" s="11" t="s">
        <v>621</v>
      </c>
      <c r="C92" s="12">
        <v>300000</v>
      </c>
      <c r="D92" s="12">
        <v>300000</v>
      </c>
      <c r="E92" s="12">
        <v>300000</v>
      </c>
      <c r="F92" s="12">
        <v>900000</v>
      </c>
    </row>
    <row r="93" spans="2:6" x14ac:dyDescent="0.35">
      <c r="B93" s="11" t="s">
        <v>24</v>
      </c>
      <c r="C93" s="12">
        <v>40000</v>
      </c>
      <c r="D93" s="12">
        <v>40000</v>
      </c>
      <c r="E93" s="12"/>
      <c r="F93" s="12">
        <v>80000</v>
      </c>
    </row>
    <row r="94" spans="2:6" x14ac:dyDescent="0.35">
      <c r="B94" s="11" t="s">
        <v>679</v>
      </c>
      <c r="C94" s="12"/>
      <c r="D94" s="12">
        <v>12250</v>
      </c>
      <c r="E94" s="12"/>
      <c r="F94" s="12">
        <v>12250</v>
      </c>
    </row>
    <row r="95" spans="2:6" x14ac:dyDescent="0.35">
      <c r="B95" s="11" t="s">
        <v>39</v>
      </c>
      <c r="C95" s="12">
        <v>25700</v>
      </c>
      <c r="D95" s="12">
        <v>25700</v>
      </c>
      <c r="E95" s="12"/>
      <c r="F95" s="12">
        <v>51400</v>
      </c>
    </row>
    <row r="96" spans="2:6" x14ac:dyDescent="0.35">
      <c r="B96" s="11" t="s">
        <v>502</v>
      </c>
      <c r="C96" s="12">
        <v>45309.01</v>
      </c>
      <c r="D96" s="12"/>
      <c r="E96" s="12"/>
      <c r="F96" s="12">
        <v>45309.01</v>
      </c>
    </row>
    <row r="97" spans="2:6" ht="15" thickBot="1" x14ac:dyDescent="0.4">
      <c r="B97" s="11" t="s">
        <v>660</v>
      </c>
      <c r="C97" s="12"/>
      <c r="D97" s="12">
        <v>38676</v>
      </c>
      <c r="E97" s="12"/>
      <c r="F97" s="12">
        <v>38676</v>
      </c>
    </row>
    <row r="98" spans="2:6" ht="15" thickBot="1" x14ac:dyDescent="0.4">
      <c r="B98" s="8" t="s">
        <v>694</v>
      </c>
      <c r="C98" s="12">
        <v>531580.35</v>
      </c>
      <c r="D98" s="12">
        <v>531580.35</v>
      </c>
      <c r="E98" s="12">
        <v>531580.35</v>
      </c>
      <c r="F98" s="12">
        <v>1594741.0499999998</v>
      </c>
    </row>
    <row r="99" spans="2:6" x14ac:dyDescent="0.35">
      <c r="B99" s="15" t="s">
        <v>194</v>
      </c>
      <c r="C99" s="16">
        <v>31022519.529999994</v>
      </c>
      <c r="D99" s="14">
        <v>3098193.5899999994</v>
      </c>
      <c r="E99" s="14">
        <v>1739504.5</v>
      </c>
      <c r="F99" s="14">
        <v>35860217.619999982</v>
      </c>
    </row>
    <row r="102" spans="2:6" x14ac:dyDescent="0.35">
      <c r="C102" s="13" t="s">
        <v>197</v>
      </c>
      <c r="D102" s="13" t="s">
        <v>198</v>
      </c>
      <c r="E102" s="13" t="s">
        <v>199</v>
      </c>
    </row>
    <row r="103" spans="2:6" x14ac:dyDescent="0.35">
      <c r="C103" s="4">
        <v>45931</v>
      </c>
      <c r="D103" s="5">
        <f>21219.76+4169682.34</f>
        <v>4190902.0999999996</v>
      </c>
      <c r="E103" s="5">
        <f>2506051.32+385.83</f>
        <v>2506437.15</v>
      </c>
    </row>
    <row r="104" spans="2:6" x14ac:dyDescent="0.35">
      <c r="C104" s="4">
        <v>45961</v>
      </c>
      <c r="D104" s="5">
        <f>D103-D112</f>
        <v>3659321.7499999995</v>
      </c>
      <c r="E104" s="5">
        <f>E103-GETPIVOTDATA("Valor",$B$3,"Meses (Vencto Real)",10)</f>
        <v>-28516082.379999995</v>
      </c>
    </row>
    <row r="105" spans="2:6" x14ac:dyDescent="0.35">
      <c r="C105" s="4">
        <v>45991</v>
      </c>
      <c r="D105" s="5">
        <f>D104-D113</f>
        <v>3127741.3999999994</v>
      </c>
      <c r="E105" s="5">
        <f>E104-GETPIVOTDATA("Valor",$B$3,"Meses (Vencto Real)",11)</f>
        <v>-31614275.969999995</v>
      </c>
    </row>
    <row r="106" spans="2:6" x14ac:dyDescent="0.35">
      <c r="C106" s="4">
        <v>46022</v>
      </c>
      <c r="D106" s="5">
        <f>D105-D114</f>
        <v>2596161.0499999993</v>
      </c>
      <c r="E106" s="5">
        <f>E105-GETPIVOTDATA("Valor",$B$3,"Meses (Vencto Real)",12)</f>
        <v>-33353780.469999995</v>
      </c>
    </row>
    <row r="111" spans="2:6" x14ac:dyDescent="0.35">
      <c r="C111" s="20" t="s">
        <v>200</v>
      </c>
      <c r="D111" s="20"/>
    </row>
    <row r="112" spans="2:6" x14ac:dyDescent="0.35">
      <c r="C112" s="6">
        <v>45935</v>
      </c>
      <c r="D112" s="5">
        <v>531580.35</v>
      </c>
    </row>
    <row r="113" spans="3:4" x14ac:dyDescent="0.35">
      <c r="C113" s="6">
        <v>45966</v>
      </c>
      <c r="D113" s="5">
        <v>531580.35</v>
      </c>
    </row>
    <row r="114" spans="3:4" x14ac:dyDescent="0.35">
      <c r="C114" s="6">
        <v>45996</v>
      </c>
      <c r="D114" s="5">
        <v>531580.35</v>
      </c>
    </row>
  </sheetData>
  <mergeCells count="1">
    <mergeCell ref="C111:D111"/>
  </mergeCells>
  <conditionalFormatting sqref="D104:E10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5906-955B-438C-98F3-A77AC9082EDD}">
  <dimension ref="A1:K472"/>
  <sheetViews>
    <sheetView showGridLines="0" tabSelected="1" workbookViewId="0">
      <pane ySplit="1" topLeftCell="A35" activePane="bottomLeft" state="frozen"/>
      <selection pane="bottomLeft" activeCell="H473" sqref="H473"/>
    </sheetView>
  </sheetViews>
  <sheetFormatPr defaultRowHeight="14.5" x14ac:dyDescent="0.35"/>
  <cols>
    <col min="1" max="1" width="5.81640625" bestFit="1" customWidth="1"/>
    <col min="2" max="2" width="9.81640625" bestFit="1" customWidth="1"/>
    <col min="3" max="3" width="7.1796875" bestFit="1" customWidth="1"/>
    <col min="4" max="4" width="4.6328125" bestFit="1" customWidth="1"/>
    <col min="5" max="5" width="8.54296875" bestFit="1" customWidth="1"/>
    <col min="6" max="6" width="10.7265625" bestFit="1" customWidth="1"/>
    <col min="7" max="7" width="4.453125" bestFit="1" customWidth="1"/>
    <col min="8" max="8" width="53.7265625" bestFit="1" customWidth="1"/>
    <col min="9" max="9" width="14" customWidth="1"/>
    <col min="10" max="10" width="43" bestFit="1" customWidth="1"/>
    <col min="11" max="11" width="16.26953125" bestFit="1" customWidth="1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192</v>
      </c>
    </row>
    <row r="2" spans="1:11" x14ac:dyDescent="0.35">
      <c r="A2" s="1" t="s">
        <v>11</v>
      </c>
      <c r="B2" s="1" t="s">
        <v>201</v>
      </c>
      <c r="C2" s="1" t="s">
        <v>18</v>
      </c>
      <c r="D2" t="s">
        <v>14</v>
      </c>
      <c r="E2">
        <v>201010</v>
      </c>
      <c r="F2" s="1" t="s">
        <v>202</v>
      </c>
      <c r="G2" s="1" t="s">
        <v>12</v>
      </c>
      <c r="H2" t="s">
        <v>203</v>
      </c>
      <c r="I2" s="2">
        <v>45931</v>
      </c>
      <c r="J2" t="s">
        <v>204</v>
      </c>
      <c r="K2" s="7">
        <v>31401.279999999999</v>
      </c>
    </row>
    <row r="3" spans="1:11" x14ac:dyDescent="0.35">
      <c r="A3" s="1" t="s">
        <v>11</v>
      </c>
      <c r="B3" s="1" t="s">
        <v>205</v>
      </c>
      <c r="D3" t="s">
        <v>14</v>
      </c>
      <c r="E3">
        <v>206010</v>
      </c>
      <c r="F3" s="1" t="s">
        <v>206</v>
      </c>
      <c r="G3" s="1" t="s">
        <v>12</v>
      </c>
      <c r="H3" t="s">
        <v>207</v>
      </c>
      <c r="I3" s="2">
        <v>45931</v>
      </c>
      <c r="J3" t="s">
        <v>208</v>
      </c>
      <c r="K3" s="7">
        <v>116700</v>
      </c>
    </row>
    <row r="4" spans="1:11" x14ac:dyDescent="0.35">
      <c r="A4" s="1" t="s">
        <v>11</v>
      </c>
      <c r="B4" s="1" t="s">
        <v>27</v>
      </c>
      <c r="C4" s="1" t="s">
        <v>28</v>
      </c>
      <c r="D4" t="s">
        <v>22</v>
      </c>
      <c r="E4">
        <v>203099</v>
      </c>
      <c r="F4" s="1" t="s">
        <v>23</v>
      </c>
      <c r="G4" s="1" t="s">
        <v>12</v>
      </c>
      <c r="H4" t="s">
        <v>24</v>
      </c>
      <c r="I4" s="2">
        <v>45931</v>
      </c>
      <c r="J4" t="s">
        <v>25</v>
      </c>
      <c r="K4" s="7">
        <v>40000</v>
      </c>
    </row>
    <row r="5" spans="1:11" x14ac:dyDescent="0.35">
      <c r="A5" s="1" t="s">
        <v>11</v>
      </c>
      <c r="B5" s="1" t="s">
        <v>63</v>
      </c>
      <c r="C5" s="1" t="s">
        <v>21</v>
      </c>
      <c r="D5" t="s">
        <v>22</v>
      </c>
      <c r="E5">
        <v>203099</v>
      </c>
      <c r="F5" s="1" t="s">
        <v>60</v>
      </c>
      <c r="G5" s="1" t="s">
        <v>12</v>
      </c>
      <c r="H5" t="s">
        <v>61</v>
      </c>
      <c r="I5" s="2">
        <v>45931</v>
      </c>
      <c r="J5" t="s">
        <v>62</v>
      </c>
      <c r="K5" s="7">
        <v>12000</v>
      </c>
    </row>
    <row r="6" spans="1:11" x14ac:dyDescent="0.35">
      <c r="A6" s="1" t="s">
        <v>11</v>
      </c>
      <c r="B6" s="1" t="s">
        <v>67</v>
      </c>
      <c r="C6" s="1" t="s">
        <v>59</v>
      </c>
      <c r="D6" t="s">
        <v>22</v>
      </c>
      <c r="E6">
        <v>203099</v>
      </c>
      <c r="F6" s="1" t="s">
        <v>65</v>
      </c>
      <c r="G6" s="1" t="s">
        <v>12</v>
      </c>
      <c r="H6" t="s">
        <v>66</v>
      </c>
      <c r="I6" s="2">
        <v>45931</v>
      </c>
      <c r="J6" t="s">
        <v>62</v>
      </c>
      <c r="K6" s="7">
        <v>8000</v>
      </c>
    </row>
    <row r="7" spans="1:11" x14ac:dyDescent="0.35">
      <c r="A7" s="1" t="s">
        <v>11</v>
      </c>
      <c r="B7" s="1" t="s">
        <v>71</v>
      </c>
      <c r="C7" s="1" t="s">
        <v>28</v>
      </c>
      <c r="D7" t="s">
        <v>22</v>
      </c>
      <c r="E7">
        <v>203099</v>
      </c>
      <c r="F7" s="1" t="s">
        <v>51</v>
      </c>
      <c r="G7" s="1" t="s">
        <v>12</v>
      </c>
      <c r="H7" t="s">
        <v>52</v>
      </c>
      <c r="I7" s="2">
        <v>45931</v>
      </c>
      <c r="J7" t="s">
        <v>69</v>
      </c>
      <c r="K7" s="7">
        <v>30000</v>
      </c>
    </row>
    <row r="8" spans="1:11" x14ac:dyDescent="0.35">
      <c r="A8" s="1" t="s">
        <v>11</v>
      </c>
      <c r="B8" s="1" t="s">
        <v>74</v>
      </c>
      <c r="C8" s="1" t="s">
        <v>28</v>
      </c>
      <c r="D8" t="s">
        <v>22</v>
      </c>
      <c r="E8">
        <v>203099</v>
      </c>
      <c r="F8" s="1" t="s">
        <v>15</v>
      </c>
      <c r="G8" s="1" t="s">
        <v>12</v>
      </c>
      <c r="H8" t="s">
        <v>16</v>
      </c>
      <c r="I8" s="2">
        <v>45931</v>
      </c>
      <c r="J8" t="s">
        <v>73</v>
      </c>
      <c r="K8" s="7">
        <v>35000</v>
      </c>
    </row>
    <row r="9" spans="1:11" x14ac:dyDescent="0.35">
      <c r="A9" s="1" t="s">
        <v>11</v>
      </c>
      <c r="B9" s="1" t="s">
        <v>76</v>
      </c>
      <c r="C9" s="1" t="s">
        <v>59</v>
      </c>
      <c r="D9" t="s">
        <v>22</v>
      </c>
      <c r="E9">
        <v>203099</v>
      </c>
      <c r="F9" s="1" t="s">
        <v>49</v>
      </c>
      <c r="G9" s="1" t="s">
        <v>12</v>
      </c>
      <c r="H9" t="s">
        <v>50</v>
      </c>
      <c r="I9" s="2">
        <v>45931</v>
      </c>
      <c r="J9" t="s">
        <v>62</v>
      </c>
      <c r="K9" s="7">
        <v>17000</v>
      </c>
    </row>
    <row r="10" spans="1:11" x14ac:dyDescent="0.35">
      <c r="A10" s="1" t="s">
        <v>11</v>
      </c>
      <c r="B10">
        <v>329062028</v>
      </c>
      <c r="C10" s="1" t="s">
        <v>84</v>
      </c>
      <c r="D10" t="s">
        <v>22</v>
      </c>
      <c r="E10">
        <v>203099</v>
      </c>
      <c r="F10" s="1" t="s">
        <v>81</v>
      </c>
      <c r="G10" s="1" t="s">
        <v>12</v>
      </c>
      <c r="H10" t="s">
        <v>82</v>
      </c>
      <c r="I10" s="2">
        <v>45931</v>
      </c>
      <c r="J10" t="s">
        <v>83</v>
      </c>
      <c r="K10" s="7">
        <v>20000</v>
      </c>
    </row>
    <row r="11" spans="1:11" x14ac:dyDescent="0.35">
      <c r="A11" s="1" t="s">
        <v>11</v>
      </c>
      <c r="B11">
        <v>329062052</v>
      </c>
      <c r="C11" s="1" t="s">
        <v>84</v>
      </c>
      <c r="D11" t="s">
        <v>22</v>
      </c>
      <c r="E11">
        <v>203099</v>
      </c>
      <c r="F11" s="1" t="s">
        <v>36</v>
      </c>
      <c r="G11" s="1" t="s">
        <v>12</v>
      </c>
      <c r="H11" t="s">
        <v>37</v>
      </c>
      <c r="I11" s="2">
        <v>45931</v>
      </c>
      <c r="J11" t="s">
        <v>88</v>
      </c>
      <c r="K11" s="7">
        <v>17210.169999999998</v>
      </c>
    </row>
    <row r="12" spans="1:11" x14ac:dyDescent="0.35">
      <c r="A12" s="1" t="s">
        <v>11</v>
      </c>
      <c r="B12">
        <v>329062058</v>
      </c>
      <c r="C12" s="1" t="s">
        <v>28</v>
      </c>
      <c r="D12" t="s">
        <v>22</v>
      </c>
      <c r="E12">
        <v>203099</v>
      </c>
      <c r="F12" s="1" t="s">
        <v>26</v>
      </c>
      <c r="G12" s="1" t="s">
        <v>12</v>
      </c>
      <c r="H12" t="s">
        <v>90</v>
      </c>
      <c r="I12" s="2">
        <v>45931</v>
      </c>
      <c r="J12" t="s">
        <v>91</v>
      </c>
      <c r="K12" s="7">
        <v>30000</v>
      </c>
    </row>
    <row r="13" spans="1:11" x14ac:dyDescent="0.35">
      <c r="A13" s="1" t="s">
        <v>11</v>
      </c>
      <c r="B13">
        <v>329062065</v>
      </c>
      <c r="C13" s="1" t="s">
        <v>28</v>
      </c>
      <c r="D13" t="s">
        <v>22</v>
      </c>
      <c r="E13">
        <v>203099</v>
      </c>
      <c r="F13" s="1" t="s">
        <v>33</v>
      </c>
      <c r="G13" s="1" t="s">
        <v>12</v>
      </c>
      <c r="H13" t="s">
        <v>34</v>
      </c>
      <c r="I13" s="2">
        <v>45931</v>
      </c>
      <c r="J13" t="s">
        <v>25</v>
      </c>
      <c r="K13" s="7">
        <v>40000</v>
      </c>
    </row>
    <row r="14" spans="1:11" x14ac:dyDescent="0.35">
      <c r="A14" s="1" t="s">
        <v>11</v>
      </c>
      <c r="B14">
        <v>329062066</v>
      </c>
      <c r="C14" s="1" t="s">
        <v>21</v>
      </c>
      <c r="D14" t="s">
        <v>22</v>
      </c>
      <c r="E14">
        <v>203099</v>
      </c>
      <c r="F14" s="1" t="s">
        <v>33</v>
      </c>
      <c r="G14" s="1" t="s">
        <v>12</v>
      </c>
      <c r="H14" t="s">
        <v>34</v>
      </c>
      <c r="I14" s="2">
        <v>45931</v>
      </c>
      <c r="J14" t="s">
        <v>25</v>
      </c>
      <c r="K14" s="7">
        <v>6399</v>
      </c>
    </row>
    <row r="15" spans="1:11" x14ac:dyDescent="0.35">
      <c r="A15" s="1" t="s">
        <v>11</v>
      </c>
      <c r="B15" s="1" t="s">
        <v>209</v>
      </c>
      <c r="D15" t="s">
        <v>14</v>
      </c>
      <c r="E15">
        <v>205028</v>
      </c>
      <c r="F15" s="1" t="s">
        <v>210</v>
      </c>
      <c r="G15" s="1" t="s">
        <v>12</v>
      </c>
      <c r="H15" t="s">
        <v>211</v>
      </c>
      <c r="I15" s="2">
        <v>45931</v>
      </c>
      <c r="J15" t="s">
        <v>212</v>
      </c>
      <c r="K15" s="7">
        <v>3669.06</v>
      </c>
    </row>
    <row r="16" spans="1:11" x14ac:dyDescent="0.35">
      <c r="A16" s="1" t="s">
        <v>11</v>
      </c>
      <c r="B16" s="1" t="s">
        <v>213</v>
      </c>
      <c r="D16" t="s">
        <v>14</v>
      </c>
      <c r="E16">
        <v>203026</v>
      </c>
      <c r="F16" s="1" t="s">
        <v>214</v>
      </c>
      <c r="G16" s="1" t="s">
        <v>12</v>
      </c>
      <c r="H16" t="s">
        <v>215</v>
      </c>
      <c r="I16" s="2">
        <v>45931</v>
      </c>
      <c r="J16" t="s">
        <v>216</v>
      </c>
      <c r="K16" s="7">
        <v>223.99</v>
      </c>
    </row>
    <row r="17" spans="1:11" x14ac:dyDescent="0.35">
      <c r="A17" s="1" t="s">
        <v>11</v>
      </c>
      <c r="B17" s="1" t="s">
        <v>217</v>
      </c>
      <c r="D17" t="s">
        <v>14</v>
      </c>
      <c r="E17">
        <v>216027</v>
      </c>
      <c r="F17" s="1" t="s">
        <v>218</v>
      </c>
      <c r="G17" s="1" t="s">
        <v>12</v>
      </c>
      <c r="H17" t="s">
        <v>219</v>
      </c>
      <c r="I17" s="2">
        <v>45931</v>
      </c>
      <c r="J17" t="s">
        <v>220</v>
      </c>
      <c r="K17" s="7">
        <v>2875</v>
      </c>
    </row>
    <row r="18" spans="1:11" x14ac:dyDescent="0.35">
      <c r="A18" s="1" t="s">
        <v>11</v>
      </c>
      <c r="B18" s="1" t="s">
        <v>174</v>
      </c>
      <c r="D18" t="s">
        <v>14</v>
      </c>
      <c r="E18">
        <v>206010</v>
      </c>
      <c r="F18" s="1" t="s">
        <v>171</v>
      </c>
      <c r="G18" s="1" t="s">
        <v>12</v>
      </c>
      <c r="H18" t="s">
        <v>172</v>
      </c>
      <c r="I18" s="2">
        <v>45931</v>
      </c>
      <c r="J18" t="s">
        <v>173</v>
      </c>
      <c r="K18" s="7">
        <v>1119.8800000000001</v>
      </c>
    </row>
    <row r="19" spans="1:11" x14ac:dyDescent="0.35">
      <c r="A19" s="1" t="s">
        <v>11</v>
      </c>
      <c r="B19" s="1" t="s">
        <v>175</v>
      </c>
      <c r="D19" t="s">
        <v>14</v>
      </c>
      <c r="E19">
        <v>206010</v>
      </c>
      <c r="F19" s="1" t="s">
        <v>171</v>
      </c>
      <c r="G19" s="1" t="s">
        <v>12</v>
      </c>
      <c r="H19" t="s">
        <v>172</v>
      </c>
      <c r="I19" s="2">
        <v>45931</v>
      </c>
      <c r="J19" t="s">
        <v>173</v>
      </c>
      <c r="K19" s="7">
        <v>31819.599999999999</v>
      </c>
    </row>
    <row r="20" spans="1:11" x14ac:dyDescent="0.35">
      <c r="A20" s="1" t="s">
        <v>11</v>
      </c>
      <c r="B20" s="1" t="s">
        <v>176</v>
      </c>
      <c r="D20" t="s">
        <v>14</v>
      </c>
      <c r="E20">
        <v>206010</v>
      </c>
      <c r="F20" s="1" t="s">
        <v>171</v>
      </c>
      <c r="G20" s="1" t="s">
        <v>12</v>
      </c>
      <c r="H20" t="s">
        <v>172</v>
      </c>
      <c r="I20" s="2">
        <v>45931</v>
      </c>
      <c r="J20" t="s">
        <v>173</v>
      </c>
      <c r="K20" s="7">
        <v>34312.839999999997</v>
      </c>
    </row>
    <row r="21" spans="1:11" x14ac:dyDescent="0.35">
      <c r="A21" s="1" t="s">
        <v>11</v>
      </c>
      <c r="B21" s="1" t="s">
        <v>221</v>
      </c>
      <c r="D21" t="s">
        <v>14</v>
      </c>
      <c r="E21">
        <v>216027</v>
      </c>
      <c r="F21" s="1" t="s">
        <v>222</v>
      </c>
      <c r="G21" s="1" t="s">
        <v>12</v>
      </c>
      <c r="H21" t="s">
        <v>223</v>
      </c>
      <c r="I21" s="2">
        <v>45931</v>
      </c>
      <c r="J21" t="s">
        <v>224</v>
      </c>
      <c r="K21" s="7">
        <v>1029.5</v>
      </c>
    </row>
    <row r="22" spans="1:11" x14ac:dyDescent="0.35">
      <c r="A22" s="1" t="s">
        <v>11</v>
      </c>
      <c r="B22" s="1" t="s">
        <v>225</v>
      </c>
      <c r="C22" s="1" t="s">
        <v>80</v>
      </c>
      <c r="D22" t="s">
        <v>14</v>
      </c>
      <c r="E22">
        <v>201020</v>
      </c>
      <c r="F22" s="1" t="s">
        <v>226</v>
      </c>
      <c r="G22" s="1" t="s">
        <v>12</v>
      </c>
      <c r="H22" t="s">
        <v>227</v>
      </c>
      <c r="I22" s="2">
        <v>45932</v>
      </c>
      <c r="J22" t="s">
        <v>228</v>
      </c>
      <c r="K22" s="7">
        <v>8141.84</v>
      </c>
    </row>
    <row r="23" spans="1:11" x14ac:dyDescent="0.35">
      <c r="A23" s="1" t="s">
        <v>11</v>
      </c>
      <c r="B23" s="1" t="s">
        <v>229</v>
      </c>
      <c r="D23" t="s">
        <v>14</v>
      </c>
      <c r="E23">
        <v>201004</v>
      </c>
      <c r="F23" s="1" t="s">
        <v>230</v>
      </c>
      <c r="G23" s="1" t="s">
        <v>12</v>
      </c>
      <c r="H23" t="s">
        <v>231</v>
      </c>
      <c r="I23" s="2">
        <v>45932</v>
      </c>
      <c r="J23" t="s">
        <v>232</v>
      </c>
      <c r="K23" s="7">
        <v>9250</v>
      </c>
    </row>
    <row r="24" spans="1:11" x14ac:dyDescent="0.35">
      <c r="A24" s="1" t="s">
        <v>11</v>
      </c>
      <c r="B24" s="1" t="s">
        <v>233</v>
      </c>
      <c r="D24" t="s">
        <v>14</v>
      </c>
      <c r="E24">
        <v>201012</v>
      </c>
      <c r="F24" s="1" t="s">
        <v>186</v>
      </c>
      <c r="G24" s="1" t="s">
        <v>12</v>
      </c>
      <c r="H24" t="s">
        <v>187</v>
      </c>
      <c r="I24" s="2">
        <v>45932</v>
      </c>
      <c r="J24" t="s">
        <v>188</v>
      </c>
      <c r="K24" s="7">
        <v>154239.85999999999</v>
      </c>
    </row>
    <row r="25" spans="1:11" x14ac:dyDescent="0.35">
      <c r="A25" s="1" t="s">
        <v>11</v>
      </c>
      <c r="B25">
        <v>329062046</v>
      </c>
      <c r="C25" s="1" t="s">
        <v>28</v>
      </c>
      <c r="D25" t="s">
        <v>22</v>
      </c>
      <c r="E25">
        <v>203099</v>
      </c>
      <c r="F25" s="1" t="s">
        <v>70</v>
      </c>
      <c r="G25" s="1" t="s">
        <v>12</v>
      </c>
      <c r="H25" t="s">
        <v>86</v>
      </c>
      <c r="I25" s="2">
        <v>45933</v>
      </c>
      <c r="J25" t="s">
        <v>87</v>
      </c>
      <c r="K25" s="7">
        <v>30000</v>
      </c>
    </row>
    <row r="26" spans="1:11" x14ac:dyDescent="0.35">
      <c r="A26" s="1" t="s">
        <v>11</v>
      </c>
      <c r="B26">
        <v>329062075</v>
      </c>
      <c r="C26" s="1" t="s">
        <v>21</v>
      </c>
      <c r="D26" t="s">
        <v>22</v>
      </c>
      <c r="E26">
        <v>203099</v>
      </c>
      <c r="F26" s="1" t="s">
        <v>38</v>
      </c>
      <c r="G26" s="1" t="s">
        <v>12</v>
      </c>
      <c r="H26" t="s">
        <v>39</v>
      </c>
      <c r="I26" s="2">
        <v>45933</v>
      </c>
      <c r="J26" t="s">
        <v>62</v>
      </c>
      <c r="K26" s="7">
        <v>25700</v>
      </c>
    </row>
    <row r="27" spans="1:11" x14ac:dyDescent="0.35">
      <c r="A27" s="1" t="s">
        <v>11</v>
      </c>
      <c r="B27" s="1" t="s">
        <v>234</v>
      </c>
      <c r="D27" t="s">
        <v>14</v>
      </c>
      <c r="E27">
        <v>205028</v>
      </c>
      <c r="F27" s="1" t="s">
        <v>235</v>
      </c>
      <c r="G27" s="1" t="s">
        <v>12</v>
      </c>
      <c r="H27" t="s">
        <v>236</v>
      </c>
      <c r="I27" s="2">
        <v>45933</v>
      </c>
      <c r="J27" t="s">
        <v>237</v>
      </c>
      <c r="K27" s="7">
        <v>4300</v>
      </c>
    </row>
    <row r="28" spans="1:11" x14ac:dyDescent="0.35">
      <c r="A28" s="1" t="s">
        <v>11</v>
      </c>
      <c r="B28" s="1" t="s">
        <v>238</v>
      </c>
      <c r="D28" t="s">
        <v>14</v>
      </c>
      <c r="E28">
        <v>202009</v>
      </c>
      <c r="F28" s="1" t="s">
        <v>168</v>
      </c>
      <c r="G28" s="1" t="s">
        <v>12</v>
      </c>
      <c r="H28" t="s">
        <v>169</v>
      </c>
      <c r="I28" s="2">
        <v>45933</v>
      </c>
      <c r="J28" t="s">
        <v>170</v>
      </c>
      <c r="K28" s="7">
        <v>15600.06</v>
      </c>
    </row>
    <row r="29" spans="1:11" x14ac:dyDescent="0.35">
      <c r="A29" s="1" t="s">
        <v>11</v>
      </c>
      <c r="B29" s="1" t="s">
        <v>239</v>
      </c>
      <c r="D29" t="s">
        <v>14</v>
      </c>
      <c r="E29">
        <v>201002</v>
      </c>
      <c r="F29" s="1" t="s">
        <v>183</v>
      </c>
      <c r="G29" s="1" t="s">
        <v>12</v>
      </c>
      <c r="H29" t="s">
        <v>184</v>
      </c>
      <c r="I29" s="2">
        <v>45933</v>
      </c>
      <c r="J29" t="s">
        <v>185</v>
      </c>
      <c r="K29" s="7">
        <v>4037.69</v>
      </c>
    </row>
    <row r="30" spans="1:11" x14ac:dyDescent="0.35">
      <c r="A30" s="1" t="s">
        <v>11</v>
      </c>
      <c r="B30" s="1" t="s">
        <v>240</v>
      </c>
      <c r="D30" t="s">
        <v>14</v>
      </c>
      <c r="E30">
        <v>201002</v>
      </c>
      <c r="F30" s="1" t="s">
        <v>183</v>
      </c>
      <c r="G30" s="1" t="s">
        <v>12</v>
      </c>
      <c r="H30" t="s">
        <v>184</v>
      </c>
      <c r="I30" s="2">
        <v>45933</v>
      </c>
      <c r="J30" t="s">
        <v>185</v>
      </c>
      <c r="K30" s="7">
        <v>4305.29</v>
      </c>
    </row>
    <row r="31" spans="1:11" x14ac:dyDescent="0.35">
      <c r="A31" s="1" t="s">
        <v>11</v>
      </c>
      <c r="B31" s="1" t="s">
        <v>241</v>
      </c>
      <c r="D31" t="s">
        <v>14</v>
      </c>
      <c r="E31">
        <v>201012</v>
      </c>
      <c r="F31" s="1" t="s">
        <v>186</v>
      </c>
      <c r="G31" s="1" t="s">
        <v>12</v>
      </c>
      <c r="H31" t="s">
        <v>187</v>
      </c>
      <c r="I31" s="2">
        <v>45933</v>
      </c>
      <c r="J31" t="s">
        <v>188</v>
      </c>
      <c r="K31" s="7">
        <v>99306.35</v>
      </c>
    </row>
    <row r="32" spans="1:11" x14ac:dyDescent="0.35">
      <c r="H32" t="s">
        <v>242</v>
      </c>
      <c r="I32" s="2">
        <v>45933</v>
      </c>
      <c r="J32" t="s">
        <v>242</v>
      </c>
      <c r="K32" s="7">
        <v>1500000</v>
      </c>
    </row>
    <row r="33" spans="1:11" x14ac:dyDescent="0.35">
      <c r="H33" t="s">
        <v>242</v>
      </c>
      <c r="I33" s="2">
        <v>45933</v>
      </c>
      <c r="J33" t="s">
        <v>242</v>
      </c>
      <c r="K33" s="7">
        <v>4075664.64</v>
      </c>
    </row>
    <row r="34" spans="1:11" x14ac:dyDescent="0.35">
      <c r="H34" t="s">
        <v>694</v>
      </c>
      <c r="I34" s="2">
        <v>45935</v>
      </c>
      <c r="J34" t="s">
        <v>694</v>
      </c>
      <c r="K34" s="7">
        <v>531580.35</v>
      </c>
    </row>
    <row r="35" spans="1:11" x14ac:dyDescent="0.35">
      <c r="A35" s="1" t="s">
        <v>11</v>
      </c>
      <c r="B35" s="1" t="s">
        <v>243</v>
      </c>
      <c r="D35" t="s">
        <v>14</v>
      </c>
      <c r="E35">
        <v>203099</v>
      </c>
      <c r="F35" s="1" t="s">
        <v>15</v>
      </c>
      <c r="G35" s="1" t="s">
        <v>12</v>
      </c>
      <c r="H35" t="s">
        <v>16</v>
      </c>
      <c r="I35" s="2">
        <v>45940</v>
      </c>
      <c r="J35" t="s">
        <v>17</v>
      </c>
      <c r="K35" s="7">
        <v>34240.5</v>
      </c>
    </row>
    <row r="36" spans="1:11" x14ac:dyDescent="0.35">
      <c r="A36" s="1" t="s">
        <v>11</v>
      </c>
      <c r="B36" s="1" t="s">
        <v>244</v>
      </c>
      <c r="D36" t="s">
        <v>14</v>
      </c>
      <c r="E36">
        <v>203099</v>
      </c>
      <c r="F36" s="1" t="s">
        <v>33</v>
      </c>
      <c r="G36" s="1" t="s">
        <v>12</v>
      </c>
      <c r="H36" t="s">
        <v>34</v>
      </c>
      <c r="I36" s="2">
        <v>45940</v>
      </c>
      <c r="J36" t="s">
        <v>35</v>
      </c>
      <c r="K36" s="7">
        <v>45053.41</v>
      </c>
    </row>
    <row r="37" spans="1:11" x14ac:dyDescent="0.35">
      <c r="A37" s="1" t="s">
        <v>11</v>
      </c>
      <c r="B37" s="1" t="s">
        <v>245</v>
      </c>
      <c r="D37" t="s">
        <v>14</v>
      </c>
      <c r="E37">
        <v>201004</v>
      </c>
      <c r="F37" s="1" t="s">
        <v>246</v>
      </c>
      <c r="G37" s="1" t="s">
        <v>12</v>
      </c>
      <c r="H37" t="s">
        <v>247</v>
      </c>
      <c r="I37" s="2">
        <v>45940</v>
      </c>
      <c r="J37" t="s">
        <v>248</v>
      </c>
      <c r="K37" s="7">
        <v>329489.34000000003</v>
      </c>
    </row>
    <row r="38" spans="1:11" x14ac:dyDescent="0.35">
      <c r="A38" s="1" t="s">
        <v>11</v>
      </c>
      <c r="B38" s="1" t="s">
        <v>249</v>
      </c>
      <c r="D38" t="s">
        <v>14</v>
      </c>
      <c r="E38">
        <v>201010</v>
      </c>
      <c r="F38" s="1" t="s">
        <v>250</v>
      </c>
      <c r="G38" s="1" t="s">
        <v>12</v>
      </c>
      <c r="H38" t="s">
        <v>251</v>
      </c>
      <c r="I38" s="2">
        <v>45940</v>
      </c>
      <c r="J38" t="s">
        <v>252</v>
      </c>
      <c r="K38" s="7">
        <v>2367</v>
      </c>
    </row>
    <row r="39" spans="1:11" x14ac:dyDescent="0.35">
      <c r="A39" s="1" t="s">
        <v>11</v>
      </c>
      <c r="B39" s="1" t="s">
        <v>253</v>
      </c>
      <c r="D39" t="s">
        <v>14</v>
      </c>
      <c r="E39">
        <v>201010</v>
      </c>
      <c r="F39" s="1" t="s">
        <v>250</v>
      </c>
      <c r="G39" s="1" t="s">
        <v>12</v>
      </c>
      <c r="H39" t="s">
        <v>251</v>
      </c>
      <c r="I39" s="2">
        <v>45940</v>
      </c>
      <c r="J39" t="s">
        <v>252</v>
      </c>
      <c r="K39" s="7">
        <v>1797.95</v>
      </c>
    </row>
    <row r="40" spans="1:11" x14ac:dyDescent="0.35">
      <c r="A40" s="1" t="s">
        <v>11</v>
      </c>
      <c r="B40" s="1" t="s">
        <v>254</v>
      </c>
      <c r="D40" t="s">
        <v>14</v>
      </c>
      <c r="E40">
        <v>201010</v>
      </c>
      <c r="F40" s="1" t="s">
        <v>250</v>
      </c>
      <c r="G40" s="1" t="s">
        <v>12</v>
      </c>
      <c r="H40" t="s">
        <v>251</v>
      </c>
      <c r="I40" s="2">
        <v>45940</v>
      </c>
      <c r="J40" t="s">
        <v>252</v>
      </c>
      <c r="K40" s="7">
        <v>2345.4</v>
      </c>
    </row>
    <row r="41" spans="1:11" x14ac:dyDescent="0.35">
      <c r="A41" s="1" t="s">
        <v>11</v>
      </c>
      <c r="B41" s="1" t="s">
        <v>255</v>
      </c>
      <c r="D41" t="s">
        <v>14</v>
      </c>
      <c r="E41">
        <v>201010</v>
      </c>
      <c r="F41" s="1" t="s">
        <v>250</v>
      </c>
      <c r="G41" s="1" t="s">
        <v>12</v>
      </c>
      <c r="H41" t="s">
        <v>251</v>
      </c>
      <c r="I41" s="2">
        <v>45940</v>
      </c>
      <c r="J41" t="s">
        <v>252</v>
      </c>
      <c r="K41" s="7">
        <v>1843.38</v>
      </c>
    </row>
    <row r="42" spans="1:11" x14ac:dyDescent="0.35">
      <c r="A42" s="1" t="s">
        <v>11</v>
      </c>
      <c r="B42" s="1" t="s">
        <v>256</v>
      </c>
      <c r="D42" t="s">
        <v>14</v>
      </c>
      <c r="E42">
        <v>201010</v>
      </c>
      <c r="F42" s="1" t="s">
        <v>250</v>
      </c>
      <c r="G42" s="1" t="s">
        <v>12</v>
      </c>
      <c r="H42" t="s">
        <v>251</v>
      </c>
      <c r="I42" s="2">
        <v>45940</v>
      </c>
      <c r="J42" t="s">
        <v>252</v>
      </c>
      <c r="K42" s="7">
        <v>2342.6999999999998</v>
      </c>
    </row>
    <row r="43" spans="1:11" x14ac:dyDescent="0.35">
      <c r="A43" s="1" t="s">
        <v>11</v>
      </c>
      <c r="B43" s="1" t="s">
        <v>257</v>
      </c>
      <c r="D43" t="s">
        <v>14</v>
      </c>
      <c r="E43">
        <v>201010</v>
      </c>
      <c r="F43" s="1" t="s">
        <v>250</v>
      </c>
      <c r="G43" s="1" t="s">
        <v>12</v>
      </c>
      <c r="H43" t="s">
        <v>251</v>
      </c>
      <c r="I43" s="2">
        <v>45940</v>
      </c>
      <c r="J43" t="s">
        <v>252</v>
      </c>
      <c r="K43" s="7">
        <v>1776.39</v>
      </c>
    </row>
    <row r="44" spans="1:11" x14ac:dyDescent="0.35">
      <c r="A44" s="1" t="s">
        <v>11</v>
      </c>
      <c r="B44" s="1" t="s">
        <v>258</v>
      </c>
      <c r="D44" t="s">
        <v>14</v>
      </c>
      <c r="E44">
        <v>201010</v>
      </c>
      <c r="F44" s="1" t="s">
        <v>250</v>
      </c>
      <c r="G44" s="1" t="s">
        <v>12</v>
      </c>
      <c r="H44" t="s">
        <v>251</v>
      </c>
      <c r="I44" s="2">
        <v>45940</v>
      </c>
      <c r="J44" t="s">
        <v>252</v>
      </c>
      <c r="K44" s="7">
        <v>2295.9</v>
      </c>
    </row>
    <row r="45" spans="1:11" x14ac:dyDescent="0.35">
      <c r="A45" s="1" t="s">
        <v>11</v>
      </c>
      <c r="B45" s="1" t="s">
        <v>259</v>
      </c>
      <c r="D45" t="s">
        <v>14</v>
      </c>
      <c r="E45">
        <v>201010</v>
      </c>
      <c r="F45" s="1" t="s">
        <v>250</v>
      </c>
      <c r="G45" s="1" t="s">
        <v>12</v>
      </c>
      <c r="H45" t="s">
        <v>251</v>
      </c>
      <c r="I45" s="2">
        <v>45940</v>
      </c>
      <c r="J45" t="s">
        <v>252</v>
      </c>
      <c r="K45" s="7">
        <v>1884.96</v>
      </c>
    </row>
    <row r="46" spans="1:11" x14ac:dyDescent="0.35">
      <c r="A46" s="1" t="s">
        <v>11</v>
      </c>
      <c r="B46" s="1" t="s">
        <v>260</v>
      </c>
      <c r="D46" t="s">
        <v>14</v>
      </c>
      <c r="E46">
        <v>201010</v>
      </c>
      <c r="F46" s="1" t="s">
        <v>250</v>
      </c>
      <c r="G46" s="1" t="s">
        <v>12</v>
      </c>
      <c r="H46" t="s">
        <v>251</v>
      </c>
      <c r="I46" s="2">
        <v>45940</v>
      </c>
      <c r="J46" t="s">
        <v>252</v>
      </c>
      <c r="K46" s="7">
        <v>2335.5</v>
      </c>
    </row>
    <row r="47" spans="1:11" x14ac:dyDescent="0.35">
      <c r="A47" s="1" t="s">
        <v>11</v>
      </c>
      <c r="B47" s="1" t="s">
        <v>261</v>
      </c>
      <c r="D47" t="s">
        <v>14</v>
      </c>
      <c r="E47">
        <v>201010</v>
      </c>
      <c r="F47" s="1" t="s">
        <v>250</v>
      </c>
      <c r="G47" s="1" t="s">
        <v>12</v>
      </c>
      <c r="H47" t="s">
        <v>251</v>
      </c>
      <c r="I47" s="2">
        <v>45940</v>
      </c>
      <c r="J47" t="s">
        <v>252</v>
      </c>
      <c r="K47" s="7">
        <v>1889.58</v>
      </c>
    </row>
    <row r="48" spans="1:11" x14ac:dyDescent="0.35">
      <c r="A48" s="1" t="s">
        <v>11</v>
      </c>
      <c r="B48" s="1" t="s">
        <v>262</v>
      </c>
      <c r="D48" t="s">
        <v>14</v>
      </c>
      <c r="E48">
        <v>201010</v>
      </c>
      <c r="F48" s="1" t="s">
        <v>250</v>
      </c>
      <c r="G48" s="1" t="s">
        <v>12</v>
      </c>
      <c r="H48" t="s">
        <v>251</v>
      </c>
      <c r="I48" s="2">
        <v>45940</v>
      </c>
      <c r="J48" t="s">
        <v>252</v>
      </c>
      <c r="K48" s="7">
        <v>2485.8000000000002</v>
      </c>
    </row>
    <row r="49" spans="1:11" x14ac:dyDescent="0.35">
      <c r="A49" s="1" t="s">
        <v>11</v>
      </c>
      <c r="B49" s="1" t="s">
        <v>263</v>
      </c>
      <c r="D49" t="s">
        <v>14</v>
      </c>
      <c r="E49">
        <v>201010</v>
      </c>
      <c r="F49" s="1" t="s">
        <v>250</v>
      </c>
      <c r="G49" s="1" t="s">
        <v>12</v>
      </c>
      <c r="H49" t="s">
        <v>251</v>
      </c>
      <c r="I49" s="2">
        <v>45940</v>
      </c>
      <c r="J49" t="s">
        <v>252</v>
      </c>
      <c r="K49" s="7">
        <v>1884.19</v>
      </c>
    </row>
    <row r="50" spans="1:11" x14ac:dyDescent="0.35">
      <c r="A50" s="1" t="s">
        <v>11</v>
      </c>
      <c r="B50" s="1" t="s">
        <v>264</v>
      </c>
      <c r="D50" t="s">
        <v>14</v>
      </c>
      <c r="E50">
        <v>201010</v>
      </c>
      <c r="F50" s="1" t="s">
        <v>250</v>
      </c>
      <c r="G50" s="1" t="s">
        <v>12</v>
      </c>
      <c r="H50" t="s">
        <v>251</v>
      </c>
      <c r="I50" s="2">
        <v>45940</v>
      </c>
      <c r="J50" t="s">
        <v>252</v>
      </c>
      <c r="K50" s="7">
        <v>2265.3000000000002</v>
      </c>
    </row>
    <row r="51" spans="1:11" x14ac:dyDescent="0.35">
      <c r="A51" s="1" t="s">
        <v>11</v>
      </c>
      <c r="B51" s="1" t="s">
        <v>265</v>
      </c>
      <c r="D51" t="s">
        <v>14</v>
      </c>
      <c r="E51">
        <v>201010</v>
      </c>
      <c r="F51" s="1" t="s">
        <v>250</v>
      </c>
      <c r="G51" s="1" t="s">
        <v>12</v>
      </c>
      <c r="H51" t="s">
        <v>251</v>
      </c>
      <c r="I51" s="2">
        <v>45940</v>
      </c>
      <c r="J51" t="s">
        <v>252</v>
      </c>
      <c r="K51" s="7">
        <v>2005.85</v>
      </c>
    </row>
    <row r="52" spans="1:11" x14ac:dyDescent="0.35">
      <c r="A52" s="1" t="s">
        <v>11</v>
      </c>
      <c r="B52" s="1" t="s">
        <v>266</v>
      </c>
      <c r="D52" t="s">
        <v>14</v>
      </c>
      <c r="E52">
        <v>201010</v>
      </c>
      <c r="F52" s="1" t="s">
        <v>250</v>
      </c>
      <c r="G52" s="1" t="s">
        <v>12</v>
      </c>
      <c r="H52" t="s">
        <v>251</v>
      </c>
      <c r="I52" s="2">
        <v>45940</v>
      </c>
      <c r="J52" t="s">
        <v>252</v>
      </c>
      <c r="K52" s="7">
        <v>2268</v>
      </c>
    </row>
    <row r="53" spans="1:11" x14ac:dyDescent="0.35">
      <c r="A53" s="1" t="s">
        <v>11</v>
      </c>
      <c r="B53" s="1" t="s">
        <v>267</v>
      </c>
      <c r="D53" t="s">
        <v>14</v>
      </c>
      <c r="E53">
        <v>201010</v>
      </c>
      <c r="F53" s="1" t="s">
        <v>250</v>
      </c>
      <c r="G53" s="1" t="s">
        <v>12</v>
      </c>
      <c r="H53" t="s">
        <v>251</v>
      </c>
      <c r="I53" s="2">
        <v>45940</v>
      </c>
      <c r="J53" t="s">
        <v>252</v>
      </c>
      <c r="K53" s="7">
        <v>1747.9</v>
      </c>
    </row>
    <row r="54" spans="1:11" x14ac:dyDescent="0.35">
      <c r="A54" s="1" t="s">
        <v>11</v>
      </c>
      <c r="B54" s="1" t="s">
        <v>268</v>
      </c>
      <c r="D54" t="s">
        <v>14</v>
      </c>
      <c r="E54">
        <v>201010</v>
      </c>
      <c r="F54" s="1" t="s">
        <v>250</v>
      </c>
      <c r="G54" s="1" t="s">
        <v>12</v>
      </c>
      <c r="H54" t="s">
        <v>251</v>
      </c>
      <c r="I54" s="2">
        <v>45940</v>
      </c>
      <c r="J54" t="s">
        <v>252</v>
      </c>
      <c r="K54" s="7">
        <v>2329.1999999999998</v>
      </c>
    </row>
    <row r="55" spans="1:11" x14ac:dyDescent="0.35">
      <c r="A55" s="1" t="s">
        <v>11</v>
      </c>
      <c r="B55" s="1" t="s">
        <v>269</v>
      </c>
      <c r="D55" t="s">
        <v>14</v>
      </c>
      <c r="E55">
        <v>201010</v>
      </c>
      <c r="F55" s="1" t="s">
        <v>250</v>
      </c>
      <c r="G55" s="1" t="s">
        <v>12</v>
      </c>
      <c r="H55" t="s">
        <v>251</v>
      </c>
      <c r="I55" s="2">
        <v>45940</v>
      </c>
      <c r="J55" t="s">
        <v>252</v>
      </c>
      <c r="K55" s="7">
        <v>1861.09</v>
      </c>
    </row>
    <row r="56" spans="1:11" x14ac:dyDescent="0.35">
      <c r="A56" s="1" t="s">
        <v>11</v>
      </c>
      <c r="B56" s="1" t="s">
        <v>270</v>
      </c>
      <c r="D56" t="s">
        <v>14</v>
      </c>
      <c r="E56">
        <v>201010</v>
      </c>
      <c r="F56" s="1" t="s">
        <v>250</v>
      </c>
      <c r="G56" s="1" t="s">
        <v>12</v>
      </c>
      <c r="H56" t="s">
        <v>251</v>
      </c>
      <c r="I56" s="2">
        <v>45940</v>
      </c>
      <c r="J56" t="s">
        <v>252</v>
      </c>
      <c r="K56" s="7">
        <v>2276.1</v>
      </c>
    </row>
    <row r="57" spans="1:11" x14ac:dyDescent="0.35">
      <c r="A57" s="1" t="s">
        <v>11</v>
      </c>
      <c r="B57" s="1" t="s">
        <v>271</v>
      </c>
      <c r="D57" t="s">
        <v>14</v>
      </c>
      <c r="E57">
        <v>201010</v>
      </c>
      <c r="F57" s="1" t="s">
        <v>250</v>
      </c>
      <c r="G57" s="1" t="s">
        <v>12</v>
      </c>
      <c r="H57" t="s">
        <v>251</v>
      </c>
      <c r="I57" s="2">
        <v>45940</v>
      </c>
      <c r="J57" t="s">
        <v>252</v>
      </c>
      <c r="K57" s="7">
        <v>1098.79</v>
      </c>
    </row>
    <row r="58" spans="1:11" x14ac:dyDescent="0.35">
      <c r="A58" s="1" t="s">
        <v>11</v>
      </c>
      <c r="B58" s="1" t="s">
        <v>272</v>
      </c>
      <c r="C58" s="1" t="s">
        <v>80</v>
      </c>
      <c r="D58" t="s">
        <v>14</v>
      </c>
      <c r="E58">
        <v>201008</v>
      </c>
      <c r="F58" s="1" t="s">
        <v>273</v>
      </c>
      <c r="G58" s="1" t="s">
        <v>12</v>
      </c>
      <c r="H58" t="s">
        <v>274</v>
      </c>
      <c r="I58" s="2">
        <v>45940</v>
      </c>
      <c r="J58" t="s">
        <v>275</v>
      </c>
      <c r="K58" s="7">
        <v>49188.17</v>
      </c>
    </row>
    <row r="59" spans="1:11" x14ac:dyDescent="0.35">
      <c r="A59" s="1" t="s">
        <v>11</v>
      </c>
      <c r="B59" s="1" t="s">
        <v>276</v>
      </c>
      <c r="D59" t="s">
        <v>14</v>
      </c>
      <c r="E59">
        <v>201002</v>
      </c>
      <c r="F59" s="1" t="s">
        <v>183</v>
      </c>
      <c r="G59" s="1" t="s">
        <v>12</v>
      </c>
      <c r="H59" t="s">
        <v>184</v>
      </c>
      <c r="I59" s="2">
        <v>45940</v>
      </c>
      <c r="J59" t="s">
        <v>185</v>
      </c>
      <c r="K59" s="7">
        <v>4175</v>
      </c>
    </row>
    <row r="60" spans="1:11" x14ac:dyDescent="0.35">
      <c r="A60" s="1" t="s">
        <v>11</v>
      </c>
      <c r="B60" s="1" t="s">
        <v>277</v>
      </c>
      <c r="D60" t="s">
        <v>14</v>
      </c>
      <c r="E60">
        <v>201002</v>
      </c>
      <c r="F60" s="1" t="s">
        <v>183</v>
      </c>
      <c r="G60" s="1" t="s">
        <v>12</v>
      </c>
      <c r="H60" t="s">
        <v>184</v>
      </c>
      <c r="I60" s="2">
        <v>45940</v>
      </c>
      <c r="J60" t="s">
        <v>185</v>
      </c>
      <c r="K60" s="7">
        <v>4092.62</v>
      </c>
    </row>
    <row r="61" spans="1:11" x14ac:dyDescent="0.35">
      <c r="A61" s="1" t="s">
        <v>11</v>
      </c>
      <c r="B61" s="1" t="s">
        <v>278</v>
      </c>
      <c r="D61" t="s">
        <v>14</v>
      </c>
      <c r="E61">
        <v>201002</v>
      </c>
      <c r="F61" s="1" t="s">
        <v>183</v>
      </c>
      <c r="G61" s="1" t="s">
        <v>12</v>
      </c>
      <c r="H61" t="s">
        <v>184</v>
      </c>
      <c r="I61" s="2">
        <v>45940</v>
      </c>
      <c r="J61" t="s">
        <v>185</v>
      </c>
      <c r="K61" s="7">
        <v>4000.54</v>
      </c>
    </row>
    <row r="62" spans="1:11" x14ac:dyDescent="0.35">
      <c r="A62" s="1" t="s">
        <v>11</v>
      </c>
      <c r="B62" s="1" t="s">
        <v>279</v>
      </c>
      <c r="D62" t="s">
        <v>14</v>
      </c>
      <c r="E62">
        <v>201002</v>
      </c>
      <c r="F62" s="1" t="s">
        <v>183</v>
      </c>
      <c r="G62" s="1" t="s">
        <v>12</v>
      </c>
      <c r="H62" t="s">
        <v>184</v>
      </c>
      <c r="I62" s="2">
        <v>45940</v>
      </c>
      <c r="J62" t="s">
        <v>185</v>
      </c>
      <c r="K62" s="7">
        <v>4087.77</v>
      </c>
    </row>
    <row r="63" spans="1:11" x14ac:dyDescent="0.35">
      <c r="A63" s="1" t="s">
        <v>11</v>
      </c>
      <c r="B63" s="1" t="s">
        <v>280</v>
      </c>
      <c r="D63" t="s">
        <v>14</v>
      </c>
      <c r="E63">
        <v>201002</v>
      </c>
      <c r="F63" s="1" t="s">
        <v>183</v>
      </c>
      <c r="G63" s="1" t="s">
        <v>12</v>
      </c>
      <c r="H63" t="s">
        <v>184</v>
      </c>
      <c r="I63" s="2">
        <v>45940</v>
      </c>
      <c r="J63" t="s">
        <v>185</v>
      </c>
      <c r="K63" s="7">
        <v>4145.12</v>
      </c>
    </row>
    <row r="64" spans="1:11" x14ac:dyDescent="0.35">
      <c r="A64" s="1" t="s">
        <v>11</v>
      </c>
      <c r="B64" s="1" t="s">
        <v>281</v>
      </c>
      <c r="D64" t="s">
        <v>14</v>
      </c>
      <c r="E64">
        <v>201012</v>
      </c>
      <c r="F64" s="1" t="s">
        <v>186</v>
      </c>
      <c r="G64" s="1" t="s">
        <v>12</v>
      </c>
      <c r="H64" t="s">
        <v>187</v>
      </c>
      <c r="I64" s="2">
        <v>45940</v>
      </c>
      <c r="J64" t="s">
        <v>188</v>
      </c>
      <c r="K64" s="7">
        <v>62439.13</v>
      </c>
    </row>
    <row r="65" spans="1:11" x14ac:dyDescent="0.35">
      <c r="A65" s="1" t="s">
        <v>11</v>
      </c>
      <c r="B65" s="1" t="s">
        <v>282</v>
      </c>
      <c r="D65" t="s">
        <v>14</v>
      </c>
      <c r="E65">
        <v>201012</v>
      </c>
      <c r="F65" s="1" t="s">
        <v>186</v>
      </c>
      <c r="G65" s="1" t="s">
        <v>12</v>
      </c>
      <c r="H65" t="s">
        <v>187</v>
      </c>
      <c r="I65" s="2">
        <v>45940</v>
      </c>
      <c r="J65" t="s">
        <v>188</v>
      </c>
      <c r="K65" s="7">
        <v>49666.2</v>
      </c>
    </row>
    <row r="66" spans="1:11" x14ac:dyDescent="0.35">
      <c r="A66" s="1" t="s">
        <v>11</v>
      </c>
      <c r="B66" s="1" t="s">
        <v>283</v>
      </c>
      <c r="D66" t="s">
        <v>14</v>
      </c>
      <c r="E66">
        <v>201012</v>
      </c>
      <c r="F66" s="1" t="s">
        <v>186</v>
      </c>
      <c r="G66" s="1" t="s">
        <v>12</v>
      </c>
      <c r="H66" t="s">
        <v>187</v>
      </c>
      <c r="I66" s="2">
        <v>45940</v>
      </c>
      <c r="J66" t="s">
        <v>188</v>
      </c>
      <c r="K66" s="7">
        <v>108796.09</v>
      </c>
    </row>
    <row r="67" spans="1:11" x14ac:dyDescent="0.35">
      <c r="H67" t="s">
        <v>284</v>
      </c>
      <c r="I67" s="2">
        <v>45936</v>
      </c>
      <c r="J67" t="s">
        <v>284</v>
      </c>
      <c r="K67" s="7">
        <v>800000</v>
      </c>
    </row>
    <row r="68" spans="1:11" x14ac:dyDescent="0.35">
      <c r="A68" s="1" t="s">
        <v>11</v>
      </c>
      <c r="B68">
        <v>260620253</v>
      </c>
      <c r="D68" t="s">
        <v>22</v>
      </c>
      <c r="E68">
        <v>202099</v>
      </c>
      <c r="F68" s="1" t="s">
        <v>31</v>
      </c>
      <c r="G68" s="1" t="s">
        <v>12</v>
      </c>
      <c r="H68" t="s">
        <v>32</v>
      </c>
      <c r="I68" s="2">
        <v>45940</v>
      </c>
      <c r="J68" t="s">
        <v>79</v>
      </c>
      <c r="K68" s="7">
        <v>726000</v>
      </c>
    </row>
    <row r="69" spans="1:11" x14ac:dyDescent="0.35">
      <c r="A69" s="1" t="s">
        <v>11</v>
      </c>
      <c r="B69" s="1" t="s">
        <v>285</v>
      </c>
      <c r="D69" t="s">
        <v>14</v>
      </c>
      <c r="E69">
        <v>212016</v>
      </c>
      <c r="F69" s="1" t="s">
        <v>286</v>
      </c>
      <c r="G69" s="1" t="s">
        <v>12</v>
      </c>
      <c r="H69" t="s">
        <v>287</v>
      </c>
      <c r="I69" s="2">
        <v>45940</v>
      </c>
      <c r="J69" t="s">
        <v>288</v>
      </c>
      <c r="K69" s="7">
        <v>531580.35</v>
      </c>
    </row>
    <row r="70" spans="1:11" x14ac:dyDescent="0.35">
      <c r="A70" s="1" t="s">
        <v>11</v>
      </c>
      <c r="B70" s="1" t="s">
        <v>289</v>
      </c>
      <c r="D70" t="s">
        <v>14</v>
      </c>
      <c r="E70">
        <v>206010</v>
      </c>
      <c r="F70" s="1" t="s">
        <v>206</v>
      </c>
      <c r="G70" s="1" t="s">
        <v>12</v>
      </c>
      <c r="H70" t="s">
        <v>207</v>
      </c>
      <c r="I70" s="2">
        <v>45940</v>
      </c>
      <c r="J70" t="s">
        <v>208</v>
      </c>
      <c r="K70" s="7">
        <v>116700</v>
      </c>
    </row>
    <row r="71" spans="1:11" x14ac:dyDescent="0.35">
      <c r="A71" s="1" t="s">
        <v>11</v>
      </c>
      <c r="B71" s="1" t="s">
        <v>290</v>
      </c>
      <c r="D71" t="s">
        <v>14</v>
      </c>
      <c r="E71">
        <v>201010</v>
      </c>
      <c r="F71" s="1" t="s">
        <v>250</v>
      </c>
      <c r="G71" s="1" t="s">
        <v>12</v>
      </c>
      <c r="H71" t="s">
        <v>251</v>
      </c>
      <c r="I71" s="2">
        <v>45940</v>
      </c>
      <c r="J71" t="s">
        <v>252</v>
      </c>
      <c r="K71" s="7">
        <v>1898.82</v>
      </c>
    </row>
    <row r="72" spans="1:11" x14ac:dyDescent="0.35">
      <c r="A72" s="1" t="s">
        <v>11</v>
      </c>
      <c r="B72" s="1" t="s">
        <v>291</v>
      </c>
      <c r="D72" t="s">
        <v>14</v>
      </c>
      <c r="E72">
        <v>201010</v>
      </c>
      <c r="F72" s="1" t="s">
        <v>250</v>
      </c>
      <c r="G72" s="1" t="s">
        <v>12</v>
      </c>
      <c r="H72" t="s">
        <v>251</v>
      </c>
      <c r="I72" s="2">
        <v>45940</v>
      </c>
      <c r="J72" t="s">
        <v>252</v>
      </c>
      <c r="K72" s="7">
        <v>2239.9299999999998</v>
      </c>
    </row>
    <row r="73" spans="1:11" x14ac:dyDescent="0.35">
      <c r="A73" s="1" t="s">
        <v>11</v>
      </c>
      <c r="B73" s="1" t="s">
        <v>292</v>
      </c>
      <c r="D73" t="s">
        <v>14</v>
      </c>
      <c r="E73">
        <v>201010</v>
      </c>
      <c r="F73" s="1" t="s">
        <v>250</v>
      </c>
      <c r="G73" s="1" t="s">
        <v>12</v>
      </c>
      <c r="H73" t="s">
        <v>251</v>
      </c>
      <c r="I73" s="2">
        <v>45940</v>
      </c>
      <c r="J73" t="s">
        <v>252</v>
      </c>
      <c r="K73" s="7">
        <v>2166.0100000000002</v>
      </c>
    </row>
    <row r="74" spans="1:11" x14ac:dyDescent="0.35">
      <c r="A74" s="1" t="s">
        <v>11</v>
      </c>
      <c r="B74" s="1" t="s">
        <v>293</v>
      </c>
      <c r="D74" t="s">
        <v>14</v>
      </c>
      <c r="E74">
        <v>201010</v>
      </c>
      <c r="F74" s="1" t="s">
        <v>250</v>
      </c>
      <c r="G74" s="1" t="s">
        <v>12</v>
      </c>
      <c r="H74" t="s">
        <v>251</v>
      </c>
      <c r="I74" s="2">
        <v>45940</v>
      </c>
      <c r="J74" t="s">
        <v>252</v>
      </c>
      <c r="K74" s="7">
        <v>1814.12</v>
      </c>
    </row>
    <row r="75" spans="1:11" x14ac:dyDescent="0.35">
      <c r="A75" s="1" t="s">
        <v>11</v>
      </c>
      <c r="B75" s="1" t="s">
        <v>294</v>
      </c>
      <c r="D75" t="s">
        <v>14</v>
      </c>
      <c r="E75">
        <v>201010</v>
      </c>
      <c r="F75" s="1" t="s">
        <v>250</v>
      </c>
      <c r="G75" s="1" t="s">
        <v>12</v>
      </c>
      <c r="H75" t="s">
        <v>251</v>
      </c>
      <c r="I75" s="2">
        <v>45940</v>
      </c>
      <c r="J75" t="s">
        <v>252</v>
      </c>
      <c r="K75" s="7">
        <v>1927.31</v>
      </c>
    </row>
    <row r="76" spans="1:11" x14ac:dyDescent="0.35">
      <c r="A76" s="1" t="s">
        <v>11</v>
      </c>
      <c r="B76" s="1" t="s">
        <v>295</v>
      </c>
      <c r="D76" t="s">
        <v>14</v>
      </c>
      <c r="E76">
        <v>201010</v>
      </c>
      <c r="F76" s="1" t="s">
        <v>250</v>
      </c>
      <c r="G76" s="1" t="s">
        <v>12</v>
      </c>
      <c r="H76" t="s">
        <v>251</v>
      </c>
      <c r="I76" s="2">
        <v>45940</v>
      </c>
      <c r="J76" t="s">
        <v>252</v>
      </c>
      <c r="K76" s="7">
        <v>1973.51</v>
      </c>
    </row>
    <row r="77" spans="1:11" x14ac:dyDescent="0.35">
      <c r="A77" s="1" t="s">
        <v>11</v>
      </c>
      <c r="B77" s="1" t="s">
        <v>296</v>
      </c>
      <c r="D77" t="s">
        <v>14</v>
      </c>
      <c r="E77">
        <v>201010</v>
      </c>
      <c r="F77" s="1" t="s">
        <v>250</v>
      </c>
      <c r="G77" s="1" t="s">
        <v>12</v>
      </c>
      <c r="H77" t="s">
        <v>251</v>
      </c>
      <c r="I77" s="2">
        <v>45940</v>
      </c>
      <c r="J77" t="s">
        <v>252</v>
      </c>
      <c r="K77" s="7">
        <v>1959.65</v>
      </c>
    </row>
    <row r="78" spans="1:11" x14ac:dyDescent="0.35">
      <c r="A78" s="1" t="s">
        <v>11</v>
      </c>
      <c r="B78" s="1" t="s">
        <v>297</v>
      </c>
      <c r="D78" t="s">
        <v>14</v>
      </c>
      <c r="E78">
        <v>201010</v>
      </c>
      <c r="F78" s="1" t="s">
        <v>250</v>
      </c>
      <c r="G78" s="1" t="s">
        <v>12</v>
      </c>
      <c r="H78" t="s">
        <v>251</v>
      </c>
      <c r="I78" s="2">
        <v>45940</v>
      </c>
      <c r="J78" t="s">
        <v>252</v>
      </c>
      <c r="K78" s="7">
        <v>2304</v>
      </c>
    </row>
    <row r="79" spans="1:11" x14ac:dyDescent="0.35">
      <c r="A79" s="1" t="s">
        <v>11</v>
      </c>
      <c r="B79" s="1" t="s">
        <v>298</v>
      </c>
      <c r="D79" t="s">
        <v>14</v>
      </c>
      <c r="E79">
        <v>201010</v>
      </c>
      <c r="F79" s="1" t="s">
        <v>250</v>
      </c>
      <c r="G79" s="1" t="s">
        <v>12</v>
      </c>
      <c r="H79" t="s">
        <v>251</v>
      </c>
      <c r="I79" s="2">
        <v>45940</v>
      </c>
      <c r="J79" t="s">
        <v>252</v>
      </c>
      <c r="K79" s="7">
        <v>2332.8000000000002</v>
      </c>
    </row>
    <row r="80" spans="1:11" x14ac:dyDescent="0.35">
      <c r="A80" s="1" t="s">
        <v>11</v>
      </c>
      <c r="B80" s="1" t="s">
        <v>299</v>
      </c>
      <c r="D80" t="s">
        <v>14</v>
      </c>
      <c r="E80">
        <v>201010</v>
      </c>
      <c r="F80" s="1" t="s">
        <v>250</v>
      </c>
      <c r="G80" s="1" t="s">
        <v>12</v>
      </c>
      <c r="H80" t="s">
        <v>251</v>
      </c>
      <c r="I80" s="2">
        <v>45940</v>
      </c>
      <c r="J80" t="s">
        <v>252</v>
      </c>
      <c r="K80" s="7">
        <v>1869.56</v>
      </c>
    </row>
    <row r="81" spans="1:11" x14ac:dyDescent="0.35">
      <c r="A81" s="1" t="s">
        <v>11</v>
      </c>
      <c r="B81" s="1" t="s">
        <v>300</v>
      </c>
      <c r="D81" t="s">
        <v>14</v>
      </c>
      <c r="E81">
        <v>201010</v>
      </c>
      <c r="F81" s="1" t="s">
        <v>180</v>
      </c>
      <c r="G81" s="1" t="s">
        <v>12</v>
      </c>
      <c r="H81" t="s">
        <v>181</v>
      </c>
      <c r="I81" s="2">
        <v>45940</v>
      </c>
      <c r="J81" t="s">
        <v>182</v>
      </c>
      <c r="K81" s="7">
        <v>5484.6</v>
      </c>
    </row>
    <row r="82" spans="1:11" x14ac:dyDescent="0.35">
      <c r="A82" s="1" t="s">
        <v>11</v>
      </c>
      <c r="B82" s="1" t="s">
        <v>301</v>
      </c>
      <c r="D82" t="s">
        <v>14</v>
      </c>
      <c r="E82">
        <v>201010</v>
      </c>
      <c r="F82" s="1" t="s">
        <v>180</v>
      </c>
      <c r="G82" s="1" t="s">
        <v>12</v>
      </c>
      <c r="H82" t="s">
        <v>181</v>
      </c>
      <c r="I82" s="2">
        <v>45940</v>
      </c>
      <c r="J82" t="s">
        <v>182</v>
      </c>
      <c r="K82" s="7">
        <v>5542.2</v>
      </c>
    </row>
    <row r="83" spans="1:11" x14ac:dyDescent="0.35">
      <c r="A83" s="1" t="s">
        <v>11</v>
      </c>
      <c r="B83" s="1" t="s">
        <v>302</v>
      </c>
      <c r="D83" t="s">
        <v>14</v>
      </c>
      <c r="E83">
        <v>201002</v>
      </c>
      <c r="F83" s="1" t="s">
        <v>183</v>
      </c>
      <c r="G83" s="1" t="s">
        <v>12</v>
      </c>
      <c r="H83" t="s">
        <v>184</v>
      </c>
      <c r="I83" s="2">
        <v>45940</v>
      </c>
      <c r="J83" t="s">
        <v>185</v>
      </c>
      <c r="K83" s="7">
        <v>4488.5</v>
      </c>
    </row>
    <row r="84" spans="1:11" x14ac:dyDescent="0.35">
      <c r="A84" s="1" t="s">
        <v>11</v>
      </c>
      <c r="B84" s="1" t="s">
        <v>303</v>
      </c>
      <c r="D84" t="s">
        <v>14</v>
      </c>
      <c r="E84">
        <v>201002</v>
      </c>
      <c r="F84" s="1" t="s">
        <v>183</v>
      </c>
      <c r="G84" s="1" t="s">
        <v>12</v>
      </c>
      <c r="H84" t="s">
        <v>184</v>
      </c>
      <c r="I84" s="2">
        <v>45940</v>
      </c>
      <c r="J84" t="s">
        <v>185</v>
      </c>
      <c r="K84" s="7">
        <v>4136.2299999999996</v>
      </c>
    </row>
    <row r="85" spans="1:11" x14ac:dyDescent="0.35">
      <c r="A85" s="1" t="s">
        <v>11</v>
      </c>
      <c r="B85" s="1" t="s">
        <v>304</v>
      </c>
      <c r="D85" t="s">
        <v>14</v>
      </c>
      <c r="E85">
        <v>201002</v>
      </c>
      <c r="F85" s="1" t="s">
        <v>183</v>
      </c>
      <c r="G85" s="1" t="s">
        <v>12</v>
      </c>
      <c r="H85" t="s">
        <v>184</v>
      </c>
      <c r="I85" s="2">
        <v>45940</v>
      </c>
      <c r="J85" t="s">
        <v>185</v>
      </c>
      <c r="K85" s="7">
        <v>4019.12</v>
      </c>
    </row>
    <row r="86" spans="1:11" x14ac:dyDescent="0.35">
      <c r="A86" s="1" t="s">
        <v>11</v>
      </c>
      <c r="B86" s="1" t="s">
        <v>305</v>
      </c>
      <c r="D86" t="s">
        <v>14</v>
      </c>
      <c r="E86">
        <v>201002</v>
      </c>
      <c r="F86" s="1" t="s">
        <v>183</v>
      </c>
      <c r="G86" s="1" t="s">
        <v>12</v>
      </c>
      <c r="H86" t="s">
        <v>184</v>
      </c>
      <c r="I86" s="2">
        <v>45940</v>
      </c>
      <c r="J86" t="s">
        <v>185</v>
      </c>
      <c r="K86" s="7">
        <v>4116.8500000000004</v>
      </c>
    </row>
    <row r="87" spans="1:11" x14ac:dyDescent="0.35">
      <c r="A87" s="1" t="s">
        <v>11</v>
      </c>
      <c r="B87" s="1" t="s">
        <v>306</v>
      </c>
      <c r="D87" t="s">
        <v>14</v>
      </c>
      <c r="E87">
        <v>201002</v>
      </c>
      <c r="F87" s="1" t="s">
        <v>183</v>
      </c>
      <c r="G87" s="1" t="s">
        <v>12</v>
      </c>
      <c r="H87" t="s">
        <v>184</v>
      </c>
      <c r="I87" s="2">
        <v>45940</v>
      </c>
      <c r="J87" t="s">
        <v>185</v>
      </c>
      <c r="K87" s="7">
        <v>4068.38</v>
      </c>
    </row>
    <row r="88" spans="1:11" x14ac:dyDescent="0.35">
      <c r="A88" s="1" t="s">
        <v>11</v>
      </c>
      <c r="B88" s="1" t="s">
        <v>307</v>
      </c>
      <c r="D88" t="s">
        <v>14</v>
      </c>
      <c r="E88">
        <v>206010</v>
      </c>
      <c r="F88" s="1" t="s">
        <v>308</v>
      </c>
      <c r="G88" s="1" t="s">
        <v>12</v>
      </c>
      <c r="H88" t="s">
        <v>309</v>
      </c>
      <c r="I88" s="2">
        <v>45940</v>
      </c>
      <c r="J88" t="s">
        <v>310</v>
      </c>
      <c r="K88" s="7">
        <v>176934.66</v>
      </c>
    </row>
    <row r="89" spans="1:11" x14ac:dyDescent="0.35">
      <c r="A89" s="1" t="s">
        <v>11</v>
      </c>
      <c r="B89" s="1" t="s">
        <v>311</v>
      </c>
      <c r="D89" t="s">
        <v>14</v>
      </c>
      <c r="E89">
        <v>201010</v>
      </c>
      <c r="F89" s="1" t="s">
        <v>250</v>
      </c>
      <c r="G89" s="1" t="s">
        <v>12</v>
      </c>
      <c r="H89" t="s">
        <v>251</v>
      </c>
      <c r="I89" s="2">
        <v>45940</v>
      </c>
      <c r="J89" t="s">
        <v>252</v>
      </c>
      <c r="K89" s="7">
        <v>1836.45</v>
      </c>
    </row>
    <row r="90" spans="1:11" x14ac:dyDescent="0.35">
      <c r="A90" s="1" t="s">
        <v>11</v>
      </c>
      <c r="B90" s="1" t="s">
        <v>312</v>
      </c>
      <c r="D90" t="s">
        <v>14</v>
      </c>
      <c r="E90">
        <v>201010</v>
      </c>
      <c r="F90" s="1" t="s">
        <v>250</v>
      </c>
      <c r="G90" s="1" t="s">
        <v>12</v>
      </c>
      <c r="H90" t="s">
        <v>251</v>
      </c>
      <c r="I90" s="2">
        <v>45940</v>
      </c>
      <c r="J90" t="s">
        <v>252</v>
      </c>
      <c r="K90" s="7">
        <v>1925.77</v>
      </c>
    </row>
    <row r="91" spans="1:11" x14ac:dyDescent="0.35">
      <c r="A91" s="1" t="s">
        <v>11</v>
      </c>
      <c r="B91" s="1" t="s">
        <v>313</v>
      </c>
      <c r="D91" t="s">
        <v>14</v>
      </c>
      <c r="E91">
        <v>201010</v>
      </c>
      <c r="F91" s="1" t="s">
        <v>250</v>
      </c>
      <c r="G91" s="1" t="s">
        <v>12</v>
      </c>
      <c r="H91" t="s">
        <v>251</v>
      </c>
      <c r="I91" s="2">
        <v>45940</v>
      </c>
      <c r="J91" t="s">
        <v>252</v>
      </c>
      <c r="K91" s="7">
        <v>1949.64</v>
      </c>
    </row>
    <row r="92" spans="1:11" x14ac:dyDescent="0.35">
      <c r="A92" s="1" t="s">
        <v>11</v>
      </c>
      <c r="B92" s="1" t="s">
        <v>314</v>
      </c>
      <c r="D92" t="s">
        <v>14</v>
      </c>
      <c r="E92">
        <v>201010</v>
      </c>
      <c r="F92" s="1" t="s">
        <v>250</v>
      </c>
      <c r="G92" s="1" t="s">
        <v>12</v>
      </c>
      <c r="H92" t="s">
        <v>251</v>
      </c>
      <c r="I92" s="2">
        <v>45940</v>
      </c>
      <c r="J92" t="s">
        <v>252</v>
      </c>
      <c r="K92" s="7">
        <v>1931.93</v>
      </c>
    </row>
    <row r="93" spans="1:11" x14ac:dyDescent="0.35">
      <c r="A93" s="1" t="s">
        <v>11</v>
      </c>
      <c r="B93" s="1" t="s">
        <v>315</v>
      </c>
      <c r="D93" t="s">
        <v>14</v>
      </c>
      <c r="E93">
        <v>201010</v>
      </c>
      <c r="F93" s="1" t="s">
        <v>250</v>
      </c>
      <c r="G93" s="1" t="s">
        <v>12</v>
      </c>
      <c r="H93" t="s">
        <v>251</v>
      </c>
      <c r="I93" s="2">
        <v>45940</v>
      </c>
      <c r="J93" t="s">
        <v>252</v>
      </c>
      <c r="K93" s="7">
        <v>1914.99</v>
      </c>
    </row>
    <row r="94" spans="1:11" x14ac:dyDescent="0.35">
      <c r="A94" s="1" t="s">
        <v>11</v>
      </c>
      <c r="B94" s="1" t="s">
        <v>316</v>
      </c>
      <c r="D94" t="s">
        <v>14</v>
      </c>
      <c r="E94">
        <v>201010</v>
      </c>
      <c r="F94" s="1" t="s">
        <v>250</v>
      </c>
      <c r="G94" s="1" t="s">
        <v>12</v>
      </c>
      <c r="H94" t="s">
        <v>251</v>
      </c>
      <c r="I94" s="2">
        <v>45940</v>
      </c>
      <c r="J94" t="s">
        <v>252</v>
      </c>
      <c r="K94" s="7">
        <v>1918.84</v>
      </c>
    </row>
    <row r="95" spans="1:11" x14ac:dyDescent="0.35">
      <c r="A95" s="1" t="s">
        <v>11</v>
      </c>
      <c r="B95" s="1" t="s">
        <v>317</v>
      </c>
      <c r="D95" t="s">
        <v>14</v>
      </c>
      <c r="E95">
        <v>201010</v>
      </c>
      <c r="F95" s="1" t="s">
        <v>250</v>
      </c>
      <c r="G95" s="1" t="s">
        <v>12</v>
      </c>
      <c r="H95" t="s">
        <v>251</v>
      </c>
      <c r="I95" s="2">
        <v>45940</v>
      </c>
      <c r="J95" t="s">
        <v>252</v>
      </c>
      <c r="K95" s="7">
        <v>1958.11</v>
      </c>
    </row>
    <row r="96" spans="1:11" x14ac:dyDescent="0.35">
      <c r="A96" s="1" t="s">
        <v>11</v>
      </c>
      <c r="B96" s="1" t="s">
        <v>318</v>
      </c>
      <c r="D96" t="s">
        <v>14</v>
      </c>
      <c r="E96">
        <v>201010</v>
      </c>
      <c r="F96" s="1" t="s">
        <v>250</v>
      </c>
      <c r="G96" s="1" t="s">
        <v>12</v>
      </c>
      <c r="H96" t="s">
        <v>251</v>
      </c>
      <c r="I96" s="2">
        <v>45940</v>
      </c>
      <c r="J96" t="s">
        <v>252</v>
      </c>
      <c r="K96" s="7">
        <v>2184.4899999999998</v>
      </c>
    </row>
    <row r="97" spans="1:11" x14ac:dyDescent="0.35">
      <c r="A97" s="1" t="s">
        <v>11</v>
      </c>
      <c r="B97" s="1" t="s">
        <v>319</v>
      </c>
      <c r="D97" t="s">
        <v>14</v>
      </c>
      <c r="E97">
        <v>201010</v>
      </c>
      <c r="F97" s="1" t="s">
        <v>250</v>
      </c>
      <c r="G97" s="1" t="s">
        <v>12</v>
      </c>
      <c r="H97" t="s">
        <v>251</v>
      </c>
      <c r="I97" s="2">
        <v>45940</v>
      </c>
      <c r="J97" t="s">
        <v>252</v>
      </c>
      <c r="K97" s="7">
        <v>2012.78</v>
      </c>
    </row>
    <row r="98" spans="1:11" x14ac:dyDescent="0.35">
      <c r="A98" s="1" t="s">
        <v>11</v>
      </c>
      <c r="B98" s="1" t="s">
        <v>320</v>
      </c>
      <c r="D98" t="s">
        <v>14</v>
      </c>
      <c r="E98">
        <v>201010</v>
      </c>
      <c r="F98" s="1" t="s">
        <v>250</v>
      </c>
      <c r="G98" s="1" t="s">
        <v>12</v>
      </c>
      <c r="H98" t="s">
        <v>251</v>
      </c>
      <c r="I98" s="2">
        <v>45940</v>
      </c>
      <c r="J98" t="s">
        <v>252</v>
      </c>
      <c r="K98" s="7">
        <v>2167.5500000000002</v>
      </c>
    </row>
    <row r="99" spans="1:11" x14ac:dyDescent="0.35">
      <c r="A99" s="1" t="s">
        <v>11</v>
      </c>
      <c r="B99" s="1" t="s">
        <v>321</v>
      </c>
      <c r="D99" t="s">
        <v>14</v>
      </c>
      <c r="E99">
        <v>201010</v>
      </c>
      <c r="F99" s="1" t="s">
        <v>250</v>
      </c>
      <c r="G99" s="1" t="s">
        <v>12</v>
      </c>
      <c r="H99" t="s">
        <v>251</v>
      </c>
      <c r="I99" s="2">
        <v>45940</v>
      </c>
      <c r="J99" t="s">
        <v>252</v>
      </c>
      <c r="K99" s="7">
        <v>1959.65</v>
      </c>
    </row>
    <row r="100" spans="1:11" x14ac:dyDescent="0.35">
      <c r="A100" s="1" t="s">
        <v>11</v>
      </c>
      <c r="B100" s="1" t="s">
        <v>322</v>
      </c>
      <c r="D100" t="s">
        <v>14</v>
      </c>
      <c r="E100">
        <v>201010</v>
      </c>
      <c r="F100" s="1" t="s">
        <v>250</v>
      </c>
      <c r="G100" s="1" t="s">
        <v>12</v>
      </c>
      <c r="H100" t="s">
        <v>251</v>
      </c>
      <c r="I100" s="2">
        <v>45940</v>
      </c>
      <c r="J100" t="s">
        <v>252</v>
      </c>
      <c r="K100" s="7">
        <v>2031.26</v>
      </c>
    </row>
    <row r="101" spans="1:11" x14ac:dyDescent="0.35">
      <c r="A101" s="1" t="s">
        <v>11</v>
      </c>
      <c r="B101" s="1" t="s">
        <v>323</v>
      </c>
      <c r="D101" t="s">
        <v>14</v>
      </c>
      <c r="E101">
        <v>201010</v>
      </c>
      <c r="F101" s="1" t="s">
        <v>250</v>
      </c>
      <c r="G101" s="1" t="s">
        <v>12</v>
      </c>
      <c r="H101" t="s">
        <v>251</v>
      </c>
      <c r="I101" s="2">
        <v>45940</v>
      </c>
      <c r="J101" t="s">
        <v>252</v>
      </c>
      <c r="K101" s="7">
        <v>1958.88</v>
      </c>
    </row>
    <row r="102" spans="1:11" x14ac:dyDescent="0.35">
      <c r="A102" s="1" t="s">
        <v>11</v>
      </c>
      <c r="B102" s="1" t="s">
        <v>324</v>
      </c>
      <c r="D102" t="s">
        <v>14</v>
      </c>
      <c r="E102">
        <v>201010</v>
      </c>
      <c r="F102" s="1" t="s">
        <v>250</v>
      </c>
      <c r="G102" s="1" t="s">
        <v>12</v>
      </c>
      <c r="H102" t="s">
        <v>251</v>
      </c>
      <c r="I102" s="2">
        <v>45940</v>
      </c>
      <c r="J102" t="s">
        <v>252</v>
      </c>
      <c r="K102" s="7">
        <v>2213.1</v>
      </c>
    </row>
    <row r="103" spans="1:11" x14ac:dyDescent="0.35">
      <c r="A103" s="1" t="s">
        <v>11</v>
      </c>
      <c r="B103" s="1" t="s">
        <v>325</v>
      </c>
      <c r="D103" t="s">
        <v>14</v>
      </c>
      <c r="E103">
        <v>201010</v>
      </c>
      <c r="F103" s="1" t="s">
        <v>250</v>
      </c>
      <c r="G103" s="1" t="s">
        <v>12</v>
      </c>
      <c r="H103" t="s">
        <v>251</v>
      </c>
      <c r="I103" s="2">
        <v>45940</v>
      </c>
      <c r="J103" t="s">
        <v>252</v>
      </c>
      <c r="K103" s="7">
        <v>2008.16</v>
      </c>
    </row>
    <row r="104" spans="1:11" x14ac:dyDescent="0.35">
      <c r="A104" s="1" t="s">
        <v>11</v>
      </c>
      <c r="B104" s="1" t="s">
        <v>326</v>
      </c>
      <c r="D104" t="s">
        <v>14</v>
      </c>
      <c r="E104">
        <v>201010</v>
      </c>
      <c r="F104" s="1" t="s">
        <v>250</v>
      </c>
      <c r="G104" s="1" t="s">
        <v>12</v>
      </c>
      <c r="H104" t="s">
        <v>251</v>
      </c>
      <c r="I104" s="2">
        <v>45940</v>
      </c>
      <c r="J104" t="s">
        <v>252</v>
      </c>
      <c r="K104" s="7">
        <v>2327.4</v>
      </c>
    </row>
    <row r="105" spans="1:11" x14ac:dyDescent="0.35">
      <c r="A105" s="1" t="s">
        <v>11</v>
      </c>
      <c r="B105">
        <v>114000101</v>
      </c>
      <c r="C105" s="1" t="s">
        <v>80</v>
      </c>
      <c r="D105" t="s">
        <v>14</v>
      </c>
      <c r="E105">
        <v>207005</v>
      </c>
      <c r="F105" s="1" t="s">
        <v>327</v>
      </c>
      <c r="G105" s="1" t="s">
        <v>12</v>
      </c>
      <c r="H105" t="s">
        <v>328</v>
      </c>
      <c r="I105" s="2">
        <v>45940</v>
      </c>
      <c r="J105" t="s">
        <v>329</v>
      </c>
      <c r="K105" s="7">
        <v>6018.5</v>
      </c>
    </row>
    <row r="106" spans="1:11" x14ac:dyDescent="0.35">
      <c r="A106" s="1" t="s">
        <v>11</v>
      </c>
      <c r="B106" s="1" t="s">
        <v>330</v>
      </c>
      <c r="D106" t="s">
        <v>14</v>
      </c>
      <c r="E106">
        <v>202003</v>
      </c>
      <c r="F106" s="1" t="s">
        <v>331</v>
      </c>
      <c r="G106" s="1" t="s">
        <v>12</v>
      </c>
      <c r="H106" t="s">
        <v>332</v>
      </c>
      <c r="I106" s="2">
        <v>45940</v>
      </c>
      <c r="J106" t="s">
        <v>333</v>
      </c>
      <c r="K106" s="7">
        <v>4940</v>
      </c>
    </row>
    <row r="107" spans="1:11" x14ac:dyDescent="0.35">
      <c r="A107" s="1" t="s">
        <v>11</v>
      </c>
      <c r="B107" s="1" t="s">
        <v>201</v>
      </c>
      <c r="C107" s="1" t="s">
        <v>80</v>
      </c>
      <c r="D107" t="s">
        <v>14</v>
      </c>
      <c r="E107">
        <v>201010</v>
      </c>
      <c r="F107" s="1" t="s">
        <v>202</v>
      </c>
      <c r="G107" s="1" t="s">
        <v>12</v>
      </c>
      <c r="H107" t="s">
        <v>203</v>
      </c>
      <c r="I107" s="2">
        <v>45940</v>
      </c>
      <c r="J107" t="s">
        <v>204</v>
      </c>
      <c r="K107" s="7">
        <v>31401</v>
      </c>
    </row>
    <row r="108" spans="1:11" x14ac:dyDescent="0.35">
      <c r="A108" s="1" t="s">
        <v>11</v>
      </c>
      <c r="B108" s="1" t="s">
        <v>334</v>
      </c>
      <c r="D108" t="s">
        <v>14</v>
      </c>
      <c r="E108">
        <v>201010</v>
      </c>
      <c r="F108" s="1" t="s">
        <v>250</v>
      </c>
      <c r="G108" s="1" t="s">
        <v>12</v>
      </c>
      <c r="H108" t="s">
        <v>251</v>
      </c>
      <c r="I108" s="2">
        <v>45940</v>
      </c>
      <c r="J108" t="s">
        <v>252</v>
      </c>
      <c r="K108" s="7">
        <v>1891.12</v>
      </c>
    </row>
    <row r="109" spans="1:11" x14ac:dyDescent="0.35">
      <c r="A109" s="1" t="s">
        <v>11</v>
      </c>
      <c r="B109" s="1" t="s">
        <v>335</v>
      </c>
      <c r="D109" t="s">
        <v>14</v>
      </c>
      <c r="E109">
        <v>201010</v>
      </c>
      <c r="F109" s="1" t="s">
        <v>250</v>
      </c>
      <c r="G109" s="1" t="s">
        <v>12</v>
      </c>
      <c r="H109" t="s">
        <v>251</v>
      </c>
      <c r="I109" s="2">
        <v>45940</v>
      </c>
      <c r="J109" t="s">
        <v>252</v>
      </c>
      <c r="K109" s="7">
        <v>1918.84</v>
      </c>
    </row>
    <row r="110" spans="1:11" x14ac:dyDescent="0.35">
      <c r="A110" s="1" t="s">
        <v>11</v>
      </c>
      <c r="B110" s="1" t="s">
        <v>336</v>
      </c>
      <c r="D110" t="s">
        <v>14</v>
      </c>
      <c r="E110">
        <v>201010</v>
      </c>
      <c r="F110" s="1" t="s">
        <v>250</v>
      </c>
      <c r="G110" s="1" t="s">
        <v>12</v>
      </c>
      <c r="H110" t="s">
        <v>251</v>
      </c>
      <c r="I110" s="2">
        <v>45940</v>
      </c>
      <c r="J110" t="s">
        <v>252</v>
      </c>
      <c r="K110" s="7">
        <v>1881.88</v>
      </c>
    </row>
    <row r="111" spans="1:11" x14ac:dyDescent="0.35">
      <c r="A111" s="1" t="s">
        <v>11</v>
      </c>
      <c r="B111" s="1" t="s">
        <v>337</v>
      </c>
      <c r="D111" t="s">
        <v>14</v>
      </c>
      <c r="E111">
        <v>201010</v>
      </c>
      <c r="F111" s="1" t="s">
        <v>250</v>
      </c>
      <c r="G111" s="1" t="s">
        <v>12</v>
      </c>
      <c r="H111" t="s">
        <v>251</v>
      </c>
      <c r="I111" s="2">
        <v>45940</v>
      </c>
      <c r="J111" t="s">
        <v>252</v>
      </c>
      <c r="K111" s="7">
        <v>2118.27</v>
      </c>
    </row>
    <row r="112" spans="1:11" x14ac:dyDescent="0.35">
      <c r="A112" s="1" t="s">
        <v>11</v>
      </c>
      <c r="B112" s="1" t="s">
        <v>338</v>
      </c>
      <c r="D112" t="s">
        <v>14</v>
      </c>
      <c r="E112">
        <v>201010</v>
      </c>
      <c r="F112" s="1" t="s">
        <v>250</v>
      </c>
      <c r="G112" s="1" t="s">
        <v>12</v>
      </c>
      <c r="H112" t="s">
        <v>251</v>
      </c>
      <c r="I112" s="2">
        <v>45940</v>
      </c>
      <c r="J112" t="s">
        <v>252</v>
      </c>
      <c r="K112" s="7">
        <v>1803.34</v>
      </c>
    </row>
    <row r="113" spans="1:11" x14ac:dyDescent="0.35">
      <c r="A113" s="1" t="s">
        <v>11</v>
      </c>
      <c r="B113" s="1" t="s">
        <v>339</v>
      </c>
      <c r="D113" t="s">
        <v>14</v>
      </c>
      <c r="E113">
        <v>201010</v>
      </c>
      <c r="F113" s="1" t="s">
        <v>250</v>
      </c>
      <c r="G113" s="1" t="s">
        <v>12</v>
      </c>
      <c r="H113" t="s">
        <v>251</v>
      </c>
      <c r="I113" s="2">
        <v>45940</v>
      </c>
      <c r="J113" t="s">
        <v>252</v>
      </c>
      <c r="K113" s="7">
        <v>1859.55</v>
      </c>
    </row>
    <row r="114" spans="1:11" x14ac:dyDescent="0.35">
      <c r="A114" s="1" t="s">
        <v>11</v>
      </c>
      <c r="B114" s="1" t="s">
        <v>340</v>
      </c>
      <c r="D114" t="s">
        <v>14</v>
      </c>
      <c r="E114">
        <v>201010</v>
      </c>
      <c r="F114" s="1" t="s">
        <v>250</v>
      </c>
      <c r="G114" s="1" t="s">
        <v>12</v>
      </c>
      <c r="H114" t="s">
        <v>251</v>
      </c>
      <c r="I114" s="2">
        <v>45940</v>
      </c>
      <c r="J114" t="s">
        <v>252</v>
      </c>
      <c r="K114" s="7">
        <v>1767.15</v>
      </c>
    </row>
    <row r="115" spans="1:11" x14ac:dyDescent="0.35">
      <c r="A115" s="1" t="s">
        <v>11</v>
      </c>
      <c r="B115" s="1" t="s">
        <v>341</v>
      </c>
      <c r="D115" t="s">
        <v>14</v>
      </c>
      <c r="E115">
        <v>201010</v>
      </c>
      <c r="F115" s="1" t="s">
        <v>250</v>
      </c>
      <c r="G115" s="1" t="s">
        <v>12</v>
      </c>
      <c r="H115" t="s">
        <v>251</v>
      </c>
      <c r="I115" s="2">
        <v>45940</v>
      </c>
      <c r="J115" t="s">
        <v>252</v>
      </c>
      <c r="K115" s="7">
        <v>2152.92</v>
      </c>
    </row>
    <row r="116" spans="1:11" x14ac:dyDescent="0.35">
      <c r="A116" s="1" t="s">
        <v>11</v>
      </c>
      <c r="B116" s="1" t="s">
        <v>342</v>
      </c>
      <c r="D116" t="s">
        <v>14</v>
      </c>
      <c r="E116">
        <v>201010</v>
      </c>
      <c r="F116" s="1" t="s">
        <v>250</v>
      </c>
      <c r="G116" s="1" t="s">
        <v>12</v>
      </c>
      <c r="H116" t="s">
        <v>251</v>
      </c>
      <c r="I116" s="2">
        <v>45940</v>
      </c>
      <c r="J116" t="s">
        <v>252</v>
      </c>
      <c r="K116" s="7">
        <v>2300.4</v>
      </c>
    </row>
    <row r="117" spans="1:11" x14ac:dyDescent="0.35">
      <c r="A117" s="1" t="s">
        <v>11</v>
      </c>
      <c r="B117" s="1" t="s">
        <v>343</v>
      </c>
      <c r="D117" t="s">
        <v>14</v>
      </c>
      <c r="E117">
        <v>201010</v>
      </c>
      <c r="F117" s="1" t="s">
        <v>250</v>
      </c>
      <c r="G117" s="1" t="s">
        <v>12</v>
      </c>
      <c r="H117" t="s">
        <v>251</v>
      </c>
      <c r="I117" s="2">
        <v>45940</v>
      </c>
      <c r="J117" t="s">
        <v>252</v>
      </c>
      <c r="K117" s="7">
        <v>2228.4</v>
      </c>
    </row>
    <row r="118" spans="1:11" x14ac:dyDescent="0.35">
      <c r="A118" s="1" t="s">
        <v>11</v>
      </c>
      <c r="B118" s="1" t="s">
        <v>344</v>
      </c>
      <c r="D118" t="s">
        <v>14</v>
      </c>
      <c r="E118">
        <v>201010</v>
      </c>
      <c r="F118" s="1" t="s">
        <v>250</v>
      </c>
      <c r="G118" s="1" t="s">
        <v>12</v>
      </c>
      <c r="H118" t="s">
        <v>251</v>
      </c>
      <c r="I118" s="2">
        <v>45940</v>
      </c>
      <c r="J118" t="s">
        <v>252</v>
      </c>
      <c r="K118" s="7">
        <v>2082.08</v>
      </c>
    </row>
    <row r="119" spans="1:11" x14ac:dyDescent="0.35">
      <c r="A119" s="1" t="s">
        <v>11</v>
      </c>
      <c r="B119" s="1" t="s">
        <v>345</v>
      </c>
      <c r="D119" t="s">
        <v>14</v>
      </c>
      <c r="E119">
        <v>201010</v>
      </c>
      <c r="F119" s="1" t="s">
        <v>250</v>
      </c>
      <c r="G119" s="1" t="s">
        <v>12</v>
      </c>
      <c r="H119" t="s">
        <v>251</v>
      </c>
      <c r="I119" s="2">
        <v>45940</v>
      </c>
      <c r="J119" t="s">
        <v>252</v>
      </c>
      <c r="K119" s="7">
        <v>1794.1</v>
      </c>
    </row>
    <row r="120" spans="1:11" x14ac:dyDescent="0.35">
      <c r="A120" s="1" t="s">
        <v>11</v>
      </c>
      <c r="B120" s="1" t="s">
        <v>346</v>
      </c>
      <c r="D120" t="s">
        <v>14</v>
      </c>
      <c r="E120">
        <v>201010</v>
      </c>
      <c r="F120" s="1" t="s">
        <v>250</v>
      </c>
      <c r="G120" s="1" t="s">
        <v>12</v>
      </c>
      <c r="H120" t="s">
        <v>251</v>
      </c>
      <c r="I120" s="2">
        <v>45940</v>
      </c>
      <c r="J120" t="s">
        <v>252</v>
      </c>
      <c r="K120" s="7">
        <v>1951.95</v>
      </c>
    </row>
    <row r="121" spans="1:11" x14ac:dyDescent="0.35">
      <c r="A121" s="1" t="s">
        <v>11</v>
      </c>
      <c r="B121" s="1" t="s">
        <v>347</v>
      </c>
      <c r="D121" t="s">
        <v>14</v>
      </c>
      <c r="E121">
        <v>201010</v>
      </c>
      <c r="F121" s="1" t="s">
        <v>250</v>
      </c>
      <c r="G121" s="1" t="s">
        <v>12</v>
      </c>
      <c r="H121" t="s">
        <v>251</v>
      </c>
      <c r="I121" s="2">
        <v>45940</v>
      </c>
      <c r="J121" t="s">
        <v>252</v>
      </c>
      <c r="K121" s="7">
        <v>2196.9</v>
      </c>
    </row>
    <row r="122" spans="1:11" x14ac:dyDescent="0.35">
      <c r="A122" s="1" t="s">
        <v>11</v>
      </c>
      <c r="B122" s="1" t="s">
        <v>348</v>
      </c>
      <c r="D122" t="s">
        <v>14</v>
      </c>
      <c r="E122">
        <v>201010</v>
      </c>
      <c r="F122" s="1" t="s">
        <v>250</v>
      </c>
      <c r="G122" s="1" t="s">
        <v>12</v>
      </c>
      <c r="H122" t="s">
        <v>251</v>
      </c>
      <c r="I122" s="2">
        <v>45940</v>
      </c>
      <c r="J122" t="s">
        <v>252</v>
      </c>
      <c r="K122" s="7">
        <v>2259.9</v>
      </c>
    </row>
    <row r="123" spans="1:11" x14ac:dyDescent="0.35">
      <c r="A123" s="1" t="s">
        <v>11</v>
      </c>
      <c r="B123" s="1" t="s">
        <v>349</v>
      </c>
      <c r="D123" t="s">
        <v>14</v>
      </c>
      <c r="E123">
        <v>201002</v>
      </c>
      <c r="F123" s="1" t="s">
        <v>350</v>
      </c>
      <c r="G123" s="1" t="s">
        <v>12</v>
      </c>
      <c r="H123" t="s">
        <v>351</v>
      </c>
      <c r="I123" s="2">
        <v>45940</v>
      </c>
      <c r="J123" t="s">
        <v>352</v>
      </c>
      <c r="K123" s="7">
        <v>4612.66</v>
      </c>
    </row>
    <row r="124" spans="1:11" x14ac:dyDescent="0.35">
      <c r="A124" s="1" t="s">
        <v>11</v>
      </c>
      <c r="B124" s="1" t="s">
        <v>353</v>
      </c>
      <c r="D124" t="s">
        <v>14</v>
      </c>
      <c r="E124">
        <v>201002</v>
      </c>
      <c r="F124" s="1" t="s">
        <v>350</v>
      </c>
      <c r="G124" s="1" t="s">
        <v>12</v>
      </c>
      <c r="H124" t="s">
        <v>351</v>
      </c>
      <c r="I124" s="2">
        <v>45940</v>
      </c>
      <c r="J124" t="s">
        <v>352</v>
      </c>
      <c r="K124" s="7">
        <v>1127.5</v>
      </c>
    </row>
    <row r="125" spans="1:11" x14ac:dyDescent="0.35">
      <c r="A125" s="1" t="s">
        <v>11</v>
      </c>
      <c r="B125" s="1" t="s">
        <v>354</v>
      </c>
      <c r="D125" t="s">
        <v>14</v>
      </c>
      <c r="E125">
        <v>201008</v>
      </c>
      <c r="F125" s="1" t="s">
        <v>273</v>
      </c>
      <c r="G125" s="1" t="s">
        <v>12</v>
      </c>
      <c r="H125" t="s">
        <v>274</v>
      </c>
      <c r="I125" s="2">
        <v>45940</v>
      </c>
      <c r="J125" t="s">
        <v>275</v>
      </c>
      <c r="K125" s="7">
        <v>4926.6000000000004</v>
      </c>
    </row>
    <row r="126" spans="1:11" x14ac:dyDescent="0.35">
      <c r="A126" s="1" t="s">
        <v>11</v>
      </c>
      <c r="B126" s="1" t="s">
        <v>355</v>
      </c>
      <c r="D126" t="s">
        <v>14</v>
      </c>
      <c r="E126">
        <v>201002</v>
      </c>
      <c r="F126" s="1" t="s">
        <v>183</v>
      </c>
      <c r="G126" s="1" t="s">
        <v>12</v>
      </c>
      <c r="H126" t="s">
        <v>184</v>
      </c>
      <c r="I126" s="2">
        <v>45940</v>
      </c>
      <c r="J126" t="s">
        <v>185</v>
      </c>
      <c r="K126" s="7">
        <v>4327.66</v>
      </c>
    </row>
    <row r="127" spans="1:11" x14ac:dyDescent="0.35">
      <c r="A127" s="1" t="s">
        <v>11</v>
      </c>
      <c r="B127" s="1" t="s">
        <v>356</v>
      </c>
      <c r="D127" t="s">
        <v>14</v>
      </c>
      <c r="E127">
        <v>201002</v>
      </c>
      <c r="F127" s="1" t="s">
        <v>183</v>
      </c>
      <c r="G127" s="1" t="s">
        <v>12</v>
      </c>
      <c r="H127" t="s">
        <v>184</v>
      </c>
      <c r="I127" s="2">
        <v>45940</v>
      </c>
      <c r="J127" t="s">
        <v>185</v>
      </c>
      <c r="K127" s="7">
        <v>4302.62</v>
      </c>
    </row>
    <row r="128" spans="1:11" x14ac:dyDescent="0.35">
      <c r="A128" s="1" t="s">
        <v>11</v>
      </c>
      <c r="B128" s="1" t="s">
        <v>357</v>
      </c>
      <c r="D128" t="s">
        <v>14</v>
      </c>
      <c r="E128">
        <v>201002</v>
      </c>
      <c r="F128" s="1" t="s">
        <v>183</v>
      </c>
      <c r="G128" s="1" t="s">
        <v>12</v>
      </c>
      <c r="H128" t="s">
        <v>184</v>
      </c>
      <c r="I128" s="2">
        <v>45940</v>
      </c>
      <c r="J128" t="s">
        <v>185</v>
      </c>
      <c r="K128" s="7">
        <v>3958.54</v>
      </c>
    </row>
    <row r="129" spans="1:11" x14ac:dyDescent="0.35">
      <c r="A129" s="1" t="s">
        <v>11</v>
      </c>
      <c r="B129" s="1" t="s">
        <v>358</v>
      </c>
      <c r="D129" t="s">
        <v>14</v>
      </c>
      <c r="E129">
        <v>201002</v>
      </c>
      <c r="F129" s="1" t="s">
        <v>183</v>
      </c>
      <c r="G129" s="1" t="s">
        <v>12</v>
      </c>
      <c r="H129" t="s">
        <v>184</v>
      </c>
      <c r="I129" s="2">
        <v>45940</v>
      </c>
      <c r="J129" t="s">
        <v>185</v>
      </c>
      <c r="K129" s="7">
        <v>4036.88</v>
      </c>
    </row>
    <row r="130" spans="1:11" x14ac:dyDescent="0.35">
      <c r="A130" s="1" t="s">
        <v>11</v>
      </c>
      <c r="B130" s="1" t="s">
        <v>359</v>
      </c>
      <c r="D130" t="s">
        <v>14</v>
      </c>
      <c r="E130">
        <v>201012</v>
      </c>
      <c r="F130" s="1" t="s">
        <v>186</v>
      </c>
      <c r="G130" s="1" t="s">
        <v>12</v>
      </c>
      <c r="H130" t="s">
        <v>187</v>
      </c>
      <c r="I130" s="2">
        <v>45940</v>
      </c>
      <c r="J130" t="s">
        <v>188</v>
      </c>
      <c r="K130" s="7">
        <v>105436.89</v>
      </c>
    </row>
    <row r="131" spans="1:11" x14ac:dyDescent="0.35">
      <c r="H131" t="s">
        <v>242</v>
      </c>
      <c r="I131" s="2">
        <v>45940</v>
      </c>
      <c r="J131" t="s">
        <v>242</v>
      </c>
      <c r="K131" s="7">
        <v>10848869.91</v>
      </c>
    </row>
    <row r="132" spans="1:11" x14ac:dyDescent="0.35">
      <c r="H132" t="s">
        <v>360</v>
      </c>
      <c r="I132" s="2">
        <v>45940</v>
      </c>
      <c r="J132" t="s">
        <v>360</v>
      </c>
      <c r="K132" s="7">
        <v>89000</v>
      </c>
    </row>
    <row r="133" spans="1:11" x14ac:dyDescent="0.35">
      <c r="H133" t="s">
        <v>361</v>
      </c>
      <c r="I133" s="2">
        <v>45940</v>
      </c>
      <c r="J133" t="s">
        <v>362</v>
      </c>
      <c r="K133" s="7">
        <v>66518.850000000006</v>
      </c>
    </row>
    <row r="134" spans="1:11" x14ac:dyDescent="0.35">
      <c r="H134" t="s">
        <v>363</v>
      </c>
      <c r="I134" s="2">
        <v>45940</v>
      </c>
      <c r="J134" t="s">
        <v>363</v>
      </c>
      <c r="K134" s="7">
        <v>5775014.6900000004</v>
      </c>
    </row>
    <row r="135" spans="1:11" x14ac:dyDescent="0.35">
      <c r="A135" s="1" t="s">
        <v>11</v>
      </c>
      <c r="B135" s="1" t="s">
        <v>107</v>
      </c>
      <c r="D135" t="s">
        <v>14</v>
      </c>
      <c r="E135">
        <v>205062</v>
      </c>
      <c r="F135" s="1" t="s">
        <v>364</v>
      </c>
      <c r="G135" s="1" t="s">
        <v>12</v>
      </c>
      <c r="H135" t="s">
        <v>365</v>
      </c>
      <c r="I135" s="2">
        <v>45940</v>
      </c>
      <c r="J135" t="s">
        <v>366</v>
      </c>
      <c r="K135" s="7">
        <v>3396.07</v>
      </c>
    </row>
    <row r="136" spans="1:11" x14ac:dyDescent="0.35">
      <c r="A136" s="1" t="s">
        <v>11</v>
      </c>
      <c r="B136" s="1" t="s">
        <v>107</v>
      </c>
      <c r="C136" s="1" t="s">
        <v>18</v>
      </c>
      <c r="D136" t="s">
        <v>9</v>
      </c>
      <c r="E136">
        <v>210004</v>
      </c>
      <c r="F136" t="s">
        <v>19</v>
      </c>
      <c r="G136" s="1" t="s">
        <v>12</v>
      </c>
      <c r="H136" t="s">
        <v>20</v>
      </c>
      <c r="I136" s="2">
        <v>45940</v>
      </c>
      <c r="J136" t="s">
        <v>103</v>
      </c>
      <c r="K136" s="7">
        <v>1324</v>
      </c>
    </row>
    <row r="137" spans="1:11" x14ac:dyDescent="0.35">
      <c r="A137" s="1" t="s">
        <v>11</v>
      </c>
      <c r="B137" s="1" t="s">
        <v>367</v>
      </c>
      <c r="C137" s="1" t="s">
        <v>18</v>
      </c>
      <c r="D137" t="s">
        <v>9</v>
      </c>
      <c r="E137">
        <v>210004</v>
      </c>
      <c r="F137" t="s">
        <v>19</v>
      </c>
      <c r="G137" s="1" t="s">
        <v>12</v>
      </c>
      <c r="H137" t="s">
        <v>20</v>
      </c>
      <c r="I137" s="2">
        <v>45940</v>
      </c>
      <c r="J137" t="s">
        <v>103</v>
      </c>
      <c r="K137" s="7">
        <v>759.5</v>
      </c>
    </row>
    <row r="138" spans="1:11" x14ac:dyDescent="0.35">
      <c r="A138" s="1" t="s">
        <v>11</v>
      </c>
      <c r="B138" s="1" t="s">
        <v>243</v>
      </c>
      <c r="C138" s="1" t="s">
        <v>18</v>
      </c>
      <c r="D138" t="s">
        <v>9</v>
      </c>
      <c r="E138">
        <v>210004</v>
      </c>
      <c r="F138" t="s">
        <v>19</v>
      </c>
      <c r="G138" s="1" t="s">
        <v>12</v>
      </c>
      <c r="H138" t="s">
        <v>20</v>
      </c>
      <c r="I138" s="2">
        <v>45940</v>
      </c>
      <c r="J138" t="s">
        <v>103</v>
      </c>
      <c r="K138" s="7">
        <v>759.5</v>
      </c>
    </row>
    <row r="139" spans="1:11" x14ac:dyDescent="0.35">
      <c r="A139" s="1" t="s">
        <v>11</v>
      </c>
      <c r="B139" s="1" t="s">
        <v>368</v>
      </c>
      <c r="C139" s="1" t="s">
        <v>18</v>
      </c>
      <c r="D139" t="s">
        <v>9</v>
      </c>
      <c r="E139">
        <v>210004</v>
      </c>
      <c r="F139" t="s">
        <v>19</v>
      </c>
      <c r="G139" s="1" t="s">
        <v>12</v>
      </c>
      <c r="H139" t="s">
        <v>20</v>
      </c>
      <c r="I139" s="2">
        <v>45940</v>
      </c>
      <c r="J139" t="s">
        <v>103</v>
      </c>
      <c r="K139" s="7">
        <v>1345.57</v>
      </c>
    </row>
    <row r="140" spans="1:11" x14ac:dyDescent="0.35">
      <c r="A140" s="1" t="s">
        <v>11</v>
      </c>
      <c r="B140" s="1" t="s">
        <v>244</v>
      </c>
      <c r="C140" s="1" t="s">
        <v>18</v>
      </c>
      <c r="D140" t="s">
        <v>9</v>
      </c>
      <c r="E140">
        <v>210004</v>
      </c>
      <c r="F140" t="s">
        <v>19</v>
      </c>
      <c r="G140" s="1" t="s">
        <v>12</v>
      </c>
      <c r="H140" t="s">
        <v>20</v>
      </c>
      <c r="I140" s="2">
        <v>45940</v>
      </c>
      <c r="J140" t="s">
        <v>103</v>
      </c>
      <c r="K140" s="7">
        <v>1345.59</v>
      </c>
    </row>
    <row r="141" spans="1:11" x14ac:dyDescent="0.35">
      <c r="A141" s="1" t="s">
        <v>11</v>
      </c>
      <c r="B141" s="1" t="s">
        <v>116</v>
      </c>
      <c r="C141" s="1" t="s">
        <v>80</v>
      </c>
      <c r="D141" t="s">
        <v>14</v>
      </c>
      <c r="E141">
        <v>205030</v>
      </c>
      <c r="F141" s="1" t="s">
        <v>113</v>
      </c>
      <c r="G141" s="1" t="s">
        <v>12</v>
      </c>
      <c r="H141" t="s">
        <v>114</v>
      </c>
      <c r="I141" s="2">
        <v>45940</v>
      </c>
      <c r="J141" t="s">
        <v>115</v>
      </c>
      <c r="K141" s="7">
        <v>11045.5</v>
      </c>
    </row>
    <row r="142" spans="1:11" x14ac:dyDescent="0.35">
      <c r="A142" s="1" t="s">
        <v>11</v>
      </c>
      <c r="B142" s="1" t="s">
        <v>369</v>
      </c>
      <c r="D142" t="s">
        <v>14</v>
      </c>
      <c r="E142">
        <v>205032</v>
      </c>
      <c r="F142" s="1" t="s">
        <v>370</v>
      </c>
      <c r="G142" s="1" t="s">
        <v>12</v>
      </c>
      <c r="H142" t="s">
        <v>371</v>
      </c>
      <c r="I142" s="2">
        <v>45940</v>
      </c>
      <c r="J142" t="s">
        <v>372</v>
      </c>
      <c r="K142" s="7">
        <v>31224.5</v>
      </c>
    </row>
    <row r="143" spans="1:11" x14ac:dyDescent="0.35">
      <c r="A143" s="1" t="s">
        <v>11</v>
      </c>
      <c r="B143" s="1" t="s">
        <v>138</v>
      </c>
      <c r="C143" s="1" t="s">
        <v>18</v>
      </c>
      <c r="D143" t="s">
        <v>9</v>
      </c>
      <c r="E143">
        <v>210004</v>
      </c>
      <c r="F143" t="s">
        <v>19</v>
      </c>
      <c r="G143" s="1" t="s">
        <v>12</v>
      </c>
      <c r="H143" t="s">
        <v>20</v>
      </c>
      <c r="I143" s="2">
        <v>45940</v>
      </c>
      <c r="J143" t="s">
        <v>103</v>
      </c>
      <c r="K143" s="7">
        <v>4658.8599999999997</v>
      </c>
    </row>
    <row r="144" spans="1:11" x14ac:dyDescent="0.35">
      <c r="A144" s="1" t="s">
        <v>11</v>
      </c>
      <c r="B144" s="1" t="s">
        <v>373</v>
      </c>
      <c r="C144" s="1" t="s">
        <v>18</v>
      </c>
      <c r="D144" t="s">
        <v>9</v>
      </c>
      <c r="E144">
        <v>210004</v>
      </c>
      <c r="F144" t="s">
        <v>131</v>
      </c>
      <c r="G144" s="1" t="s">
        <v>12</v>
      </c>
      <c r="H144" t="s">
        <v>132</v>
      </c>
      <c r="I144" s="2">
        <v>45940</v>
      </c>
      <c r="J144" t="s">
        <v>133</v>
      </c>
      <c r="K144" s="7">
        <v>4658.8599999999997</v>
      </c>
    </row>
    <row r="145" spans="1:11" x14ac:dyDescent="0.35">
      <c r="A145" s="1" t="s">
        <v>11</v>
      </c>
      <c r="B145" s="1" t="s">
        <v>374</v>
      </c>
      <c r="C145" s="1" t="s">
        <v>18</v>
      </c>
      <c r="D145" t="s">
        <v>9</v>
      </c>
      <c r="E145">
        <v>210004</v>
      </c>
      <c r="F145" t="s">
        <v>135</v>
      </c>
      <c r="G145" s="1" t="s">
        <v>12</v>
      </c>
      <c r="H145" t="s">
        <v>136</v>
      </c>
      <c r="I145" s="2">
        <v>45940</v>
      </c>
      <c r="J145" t="s">
        <v>137</v>
      </c>
      <c r="K145" s="7">
        <v>9317.7199999999993</v>
      </c>
    </row>
    <row r="146" spans="1:11" x14ac:dyDescent="0.35">
      <c r="A146" s="1" t="s">
        <v>11</v>
      </c>
      <c r="B146" s="1" t="s">
        <v>139</v>
      </c>
      <c r="D146" t="s">
        <v>14</v>
      </c>
      <c r="E146">
        <v>205043</v>
      </c>
      <c r="F146" s="1" t="s">
        <v>53</v>
      </c>
      <c r="G146" s="1" t="s">
        <v>12</v>
      </c>
      <c r="H146" t="s">
        <v>54</v>
      </c>
      <c r="I146" s="2">
        <v>45940</v>
      </c>
      <c r="J146" t="s">
        <v>55</v>
      </c>
      <c r="K146" s="7">
        <v>259167.45</v>
      </c>
    </row>
    <row r="147" spans="1:11" x14ac:dyDescent="0.35">
      <c r="A147" s="1" t="s">
        <v>11</v>
      </c>
      <c r="B147" s="1" t="s">
        <v>139</v>
      </c>
      <c r="C147" s="1" t="s">
        <v>18</v>
      </c>
      <c r="D147" t="s">
        <v>9</v>
      </c>
      <c r="E147">
        <v>210004</v>
      </c>
      <c r="F147" t="s">
        <v>122</v>
      </c>
      <c r="G147" s="1" t="s">
        <v>12</v>
      </c>
      <c r="H147" t="s">
        <v>123</v>
      </c>
      <c r="I147" s="2">
        <v>45940</v>
      </c>
      <c r="J147" t="s">
        <v>124</v>
      </c>
      <c r="K147" s="7">
        <v>15426.63</v>
      </c>
    </row>
    <row r="148" spans="1:11" x14ac:dyDescent="0.35">
      <c r="A148" s="1" t="s">
        <v>11</v>
      </c>
      <c r="B148" s="1" t="s">
        <v>375</v>
      </c>
      <c r="D148" t="s">
        <v>14</v>
      </c>
      <c r="E148">
        <v>205043</v>
      </c>
      <c r="F148" s="1" t="s">
        <v>53</v>
      </c>
      <c r="G148" s="1" t="s">
        <v>12</v>
      </c>
      <c r="H148" t="s">
        <v>54</v>
      </c>
      <c r="I148" s="2">
        <v>45940</v>
      </c>
      <c r="J148" t="s">
        <v>55</v>
      </c>
      <c r="K148" s="7">
        <v>41466.79</v>
      </c>
    </row>
    <row r="149" spans="1:11" x14ac:dyDescent="0.35">
      <c r="A149" s="1" t="s">
        <v>11</v>
      </c>
      <c r="B149" s="1" t="s">
        <v>375</v>
      </c>
      <c r="C149" s="1" t="s">
        <v>18</v>
      </c>
      <c r="D149" t="s">
        <v>9</v>
      </c>
      <c r="E149">
        <v>210004</v>
      </c>
      <c r="F149" t="s">
        <v>125</v>
      </c>
      <c r="G149" s="1" t="s">
        <v>12</v>
      </c>
      <c r="H149" t="s">
        <v>126</v>
      </c>
      <c r="I149" s="2">
        <v>45940</v>
      </c>
      <c r="J149" t="s">
        <v>127</v>
      </c>
      <c r="K149" s="7">
        <v>2468.2600000000002</v>
      </c>
    </row>
    <row r="150" spans="1:11" x14ac:dyDescent="0.35">
      <c r="A150" s="1" t="s">
        <v>11</v>
      </c>
      <c r="B150" s="1" t="s">
        <v>376</v>
      </c>
      <c r="D150" t="s">
        <v>14</v>
      </c>
      <c r="E150">
        <v>205043</v>
      </c>
      <c r="F150" s="1" t="s">
        <v>53</v>
      </c>
      <c r="G150" s="1" t="s">
        <v>12</v>
      </c>
      <c r="H150" t="s">
        <v>54</v>
      </c>
      <c r="I150" s="2">
        <v>45940</v>
      </c>
      <c r="J150" t="s">
        <v>55</v>
      </c>
      <c r="K150" s="7">
        <v>20733.39</v>
      </c>
    </row>
    <row r="151" spans="1:11" x14ac:dyDescent="0.35">
      <c r="A151" s="1" t="s">
        <v>11</v>
      </c>
      <c r="B151" s="1" t="s">
        <v>376</v>
      </c>
      <c r="C151" s="1" t="s">
        <v>18</v>
      </c>
      <c r="D151" t="s">
        <v>9</v>
      </c>
      <c r="E151">
        <v>210004</v>
      </c>
      <c r="F151" t="s">
        <v>131</v>
      </c>
      <c r="G151" s="1" t="s">
        <v>12</v>
      </c>
      <c r="H151" t="s">
        <v>132</v>
      </c>
      <c r="I151" s="2">
        <v>45940</v>
      </c>
      <c r="J151" t="s">
        <v>133</v>
      </c>
      <c r="K151" s="7">
        <v>1234.1300000000001</v>
      </c>
    </row>
    <row r="152" spans="1:11" x14ac:dyDescent="0.35">
      <c r="A152" s="1" t="s">
        <v>11</v>
      </c>
      <c r="B152" s="1" t="s">
        <v>377</v>
      </c>
      <c r="C152" s="1" t="s">
        <v>18</v>
      </c>
      <c r="D152" t="s">
        <v>9</v>
      </c>
      <c r="E152">
        <v>210004</v>
      </c>
      <c r="F152" t="s">
        <v>19</v>
      </c>
      <c r="G152" s="1" t="s">
        <v>12</v>
      </c>
      <c r="H152" t="s">
        <v>20</v>
      </c>
      <c r="I152" s="2">
        <v>45940</v>
      </c>
      <c r="J152" t="s">
        <v>103</v>
      </c>
      <c r="K152" s="7">
        <v>524.28</v>
      </c>
    </row>
    <row r="153" spans="1:11" x14ac:dyDescent="0.35">
      <c r="A153" s="1" t="s">
        <v>11</v>
      </c>
      <c r="B153" s="1" t="s">
        <v>378</v>
      </c>
      <c r="D153" t="s">
        <v>14</v>
      </c>
      <c r="E153">
        <v>205043</v>
      </c>
      <c r="F153" s="1" t="s">
        <v>56</v>
      </c>
      <c r="G153" s="1" t="s">
        <v>12</v>
      </c>
      <c r="H153" t="s">
        <v>57</v>
      </c>
      <c r="I153" s="2">
        <v>45940</v>
      </c>
      <c r="J153" t="s">
        <v>58</v>
      </c>
      <c r="K153" s="7">
        <v>95884.13</v>
      </c>
    </row>
    <row r="154" spans="1:11" x14ac:dyDescent="0.35">
      <c r="A154" s="1" t="s">
        <v>11</v>
      </c>
      <c r="B154" s="1" t="s">
        <v>142</v>
      </c>
      <c r="C154" s="1" t="s">
        <v>18</v>
      </c>
      <c r="D154" t="s">
        <v>9</v>
      </c>
      <c r="E154">
        <v>210004</v>
      </c>
      <c r="F154" t="s">
        <v>19</v>
      </c>
      <c r="G154" s="1" t="s">
        <v>12</v>
      </c>
      <c r="H154" t="s">
        <v>20</v>
      </c>
      <c r="I154" s="2">
        <v>45940</v>
      </c>
      <c r="J154" t="s">
        <v>103</v>
      </c>
      <c r="K154" s="7">
        <v>16.899999999999999</v>
      </c>
    </row>
    <row r="155" spans="1:11" x14ac:dyDescent="0.35">
      <c r="A155" s="1" t="s">
        <v>11</v>
      </c>
      <c r="B155" s="1" t="s">
        <v>379</v>
      </c>
      <c r="C155" s="1" t="s">
        <v>18</v>
      </c>
      <c r="D155" t="s">
        <v>9</v>
      </c>
      <c r="E155">
        <v>210004</v>
      </c>
      <c r="F155" t="s">
        <v>19</v>
      </c>
      <c r="G155" s="1" t="s">
        <v>12</v>
      </c>
      <c r="H155" t="s">
        <v>20</v>
      </c>
      <c r="I155" s="2">
        <v>45940</v>
      </c>
      <c r="J155" t="s">
        <v>103</v>
      </c>
      <c r="K155" s="7">
        <v>116.11</v>
      </c>
    </row>
    <row r="156" spans="1:11" x14ac:dyDescent="0.35">
      <c r="A156" s="1" t="s">
        <v>11</v>
      </c>
      <c r="B156" s="1" t="s">
        <v>380</v>
      </c>
      <c r="D156" t="s">
        <v>14</v>
      </c>
      <c r="E156">
        <v>205008</v>
      </c>
      <c r="F156" s="1" t="s">
        <v>381</v>
      </c>
      <c r="G156" s="1" t="s">
        <v>12</v>
      </c>
      <c r="H156" t="s">
        <v>382</v>
      </c>
      <c r="I156" s="2">
        <v>45940</v>
      </c>
      <c r="J156" t="s">
        <v>383</v>
      </c>
      <c r="K156" s="7">
        <v>1646.4</v>
      </c>
    </row>
    <row r="157" spans="1:11" x14ac:dyDescent="0.35">
      <c r="A157" s="1" t="s">
        <v>11</v>
      </c>
      <c r="B157" s="1" t="s">
        <v>380</v>
      </c>
      <c r="C157" s="1" t="s">
        <v>18</v>
      </c>
      <c r="D157" t="s">
        <v>9</v>
      </c>
      <c r="E157">
        <v>210004</v>
      </c>
      <c r="F157" t="s">
        <v>19</v>
      </c>
      <c r="G157" s="1" t="s">
        <v>12</v>
      </c>
      <c r="H157" t="s">
        <v>20</v>
      </c>
      <c r="I157" s="2">
        <v>45940</v>
      </c>
      <c r="J157" t="s">
        <v>103</v>
      </c>
      <c r="K157" s="7">
        <v>33.6</v>
      </c>
    </row>
    <row r="158" spans="1:11" x14ac:dyDescent="0.35">
      <c r="A158" s="1" t="s">
        <v>11</v>
      </c>
      <c r="B158" s="1" t="s">
        <v>384</v>
      </c>
      <c r="D158" t="s">
        <v>14</v>
      </c>
      <c r="E158">
        <v>205043</v>
      </c>
      <c r="F158" s="1" t="s">
        <v>147</v>
      </c>
      <c r="G158" s="1" t="s">
        <v>12</v>
      </c>
      <c r="H158" t="s">
        <v>148</v>
      </c>
      <c r="I158" s="2">
        <v>45940</v>
      </c>
      <c r="J158" t="s">
        <v>149</v>
      </c>
      <c r="K158" s="7">
        <v>195935.4</v>
      </c>
    </row>
    <row r="159" spans="1:11" x14ac:dyDescent="0.35">
      <c r="A159" s="1" t="s">
        <v>11</v>
      </c>
      <c r="B159" s="1" t="s">
        <v>384</v>
      </c>
      <c r="C159" s="1" t="s">
        <v>18</v>
      </c>
      <c r="D159" t="s">
        <v>9</v>
      </c>
      <c r="E159">
        <v>210004</v>
      </c>
      <c r="F159" t="s">
        <v>122</v>
      </c>
      <c r="G159" s="1" t="s">
        <v>12</v>
      </c>
      <c r="H159" t="s">
        <v>123</v>
      </c>
      <c r="I159" s="2">
        <v>45940</v>
      </c>
      <c r="J159" t="s">
        <v>124</v>
      </c>
      <c r="K159" s="7">
        <v>10494.67</v>
      </c>
    </row>
    <row r="160" spans="1:11" x14ac:dyDescent="0.35">
      <c r="A160" s="1" t="s">
        <v>11</v>
      </c>
      <c r="B160" s="1" t="s">
        <v>385</v>
      </c>
      <c r="C160" s="1" t="s">
        <v>18</v>
      </c>
      <c r="D160" t="s">
        <v>9</v>
      </c>
      <c r="E160">
        <v>210004</v>
      </c>
      <c r="F160" t="s">
        <v>122</v>
      </c>
      <c r="G160" s="1" t="s">
        <v>12</v>
      </c>
      <c r="H160" t="s">
        <v>123</v>
      </c>
      <c r="I160" s="2">
        <v>45940</v>
      </c>
      <c r="J160" t="s">
        <v>124</v>
      </c>
      <c r="K160" s="7">
        <v>1852</v>
      </c>
    </row>
    <row r="161" spans="1:11" x14ac:dyDescent="0.35">
      <c r="A161" s="1" t="s">
        <v>11</v>
      </c>
      <c r="B161" s="1" t="s">
        <v>386</v>
      </c>
      <c r="C161" s="1" t="s">
        <v>18</v>
      </c>
      <c r="D161" t="s">
        <v>9</v>
      </c>
      <c r="E161">
        <v>210004</v>
      </c>
      <c r="F161" t="s">
        <v>19</v>
      </c>
      <c r="G161" s="1" t="s">
        <v>12</v>
      </c>
      <c r="H161" t="s">
        <v>20</v>
      </c>
      <c r="I161" s="2">
        <v>45940</v>
      </c>
      <c r="J161" t="s">
        <v>103</v>
      </c>
      <c r="K161" s="7">
        <v>606.67999999999995</v>
      </c>
    </row>
    <row r="162" spans="1:11" x14ac:dyDescent="0.35">
      <c r="A162" s="1" t="s">
        <v>11</v>
      </c>
      <c r="B162" s="1" t="s">
        <v>387</v>
      </c>
      <c r="D162" t="s">
        <v>14</v>
      </c>
      <c r="E162">
        <v>205028</v>
      </c>
      <c r="F162" s="1" t="s">
        <v>150</v>
      </c>
      <c r="G162" s="1" t="s">
        <v>12</v>
      </c>
      <c r="H162" t="s">
        <v>151</v>
      </c>
      <c r="I162" s="2">
        <v>45940</v>
      </c>
      <c r="J162" t="s">
        <v>152</v>
      </c>
      <c r="K162" s="7">
        <v>2200</v>
      </c>
    </row>
    <row r="163" spans="1:11" x14ac:dyDescent="0.35">
      <c r="A163" s="1" t="s">
        <v>11</v>
      </c>
      <c r="B163" s="1" t="s">
        <v>388</v>
      </c>
      <c r="D163" t="s">
        <v>14</v>
      </c>
      <c r="E163">
        <v>205043</v>
      </c>
      <c r="F163" s="1" t="s">
        <v>389</v>
      </c>
      <c r="G163" s="1" t="s">
        <v>12</v>
      </c>
      <c r="H163" t="s">
        <v>390</v>
      </c>
      <c r="I163" s="2">
        <v>45940</v>
      </c>
      <c r="J163" t="s">
        <v>391</v>
      </c>
      <c r="K163" s="7">
        <v>63682.19</v>
      </c>
    </row>
    <row r="164" spans="1:11" x14ac:dyDescent="0.35">
      <c r="A164" s="1" t="s">
        <v>11</v>
      </c>
      <c r="B164" s="1" t="s">
        <v>388</v>
      </c>
      <c r="C164" s="1" t="s">
        <v>18</v>
      </c>
      <c r="D164" t="s">
        <v>9</v>
      </c>
      <c r="E164">
        <v>210004</v>
      </c>
      <c r="F164" t="s">
        <v>19</v>
      </c>
      <c r="G164" s="1" t="s">
        <v>12</v>
      </c>
      <c r="H164" t="s">
        <v>20</v>
      </c>
      <c r="I164" s="2">
        <v>45940</v>
      </c>
      <c r="J164" t="s">
        <v>103</v>
      </c>
      <c r="K164" s="7">
        <v>2158.9</v>
      </c>
    </row>
    <row r="165" spans="1:11" x14ac:dyDescent="0.35">
      <c r="A165" s="1" t="s">
        <v>11</v>
      </c>
      <c r="B165" s="1" t="s">
        <v>392</v>
      </c>
      <c r="D165" t="s">
        <v>14</v>
      </c>
      <c r="E165">
        <v>205043</v>
      </c>
      <c r="F165" s="1" t="s">
        <v>389</v>
      </c>
      <c r="G165" s="1" t="s">
        <v>12</v>
      </c>
      <c r="H165" t="s">
        <v>390</v>
      </c>
      <c r="I165" s="2">
        <v>45940</v>
      </c>
      <c r="J165" t="s">
        <v>391</v>
      </c>
      <c r="K165" s="7">
        <v>31841.09</v>
      </c>
    </row>
    <row r="166" spans="1:11" x14ac:dyDescent="0.35">
      <c r="A166" s="1" t="s">
        <v>11</v>
      </c>
      <c r="B166" s="1" t="s">
        <v>392</v>
      </c>
      <c r="C166" s="1" t="s">
        <v>18</v>
      </c>
      <c r="D166" t="s">
        <v>9</v>
      </c>
      <c r="E166">
        <v>210004</v>
      </c>
      <c r="F166" t="s">
        <v>120</v>
      </c>
      <c r="G166" s="1" t="s">
        <v>12</v>
      </c>
      <c r="H166" t="s">
        <v>393</v>
      </c>
      <c r="I166" s="2">
        <v>45940</v>
      </c>
      <c r="J166" t="s">
        <v>394</v>
      </c>
      <c r="K166" s="7">
        <v>1079.45</v>
      </c>
    </row>
    <row r="167" spans="1:11" x14ac:dyDescent="0.35">
      <c r="A167" s="1" t="s">
        <v>11</v>
      </c>
      <c r="B167" s="1" t="s">
        <v>395</v>
      </c>
      <c r="D167" t="s">
        <v>14</v>
      </c>
      <c r="E167">
        <v>205043</v>
      </c>
      <c r="F167" s="1" t="s">
        <v>389</v>
      </c>
      <c r="G167" s="1" t="s">
        <v>12</v>
      </c>
      <c r="H167" t="s">
        <v>390</v>
      </c>
      <c r="I167" s="2">
        <v>45940</v>
      </c>
      <c r="J167" t="s">
        <v>391</v>
      </c>
      <c r="K167" s="7">
        <v>31157.439999999999</v>
      </c>
    </row>
    <row r="168" spans="1:11" x14ac:dyDescent="0.35">
      <c r="A168" s="1" t="s">
        <v>11</v>
      </c>
      <c r="B168" s="1" t="s">
        <v>395</v>
      </c>
      <c r="C168" s="1" t="s">
        <v>18</v>
      </c>
      <c r="D168" t="s">
        <v>9</v>
      </c>
      <c r="E168">
        <v>210004</v>
      </c>
      <c r="F168" t="s">
        <v>122</v>
      </c>
      <c r="G168" s="1" t="s">
        <v>12</v>
      </c>
      <c r="H168" t="s">
        <v>123</v>
      </c>
      <c r="I168" s="2">
        <v>45940</v>
      </c>
      <c r="J168" t="s">
        <v>124</v>
      </c>
      <c r="K168" s="7">
        <v>1799.08</v>
      </c>
    </row>
    <row r="169" spans="1:11" x14ac:dyDescent="0.35">
      <c r="A169" s="1" t="s">
        <v>11</v>
      </c>
      <c r="B169" s="1" t="s">
        <v>396</v>
      </c>
      <c r="D169" t="s">
        <v>14</v>
      </c>
      <c r="E169">
        <v>205043</v>
      </c>
      <c r="F169" s="1" t="s">
        <v>389</v>
      </c>
      <c r="G169" s="1" t="s">
        <v>12</v>
      </c>
      <c r="H169" t="s">
        <v>390</v>
      </c>
      <c r="I169" s="2">
        <v>45940</v>
      </c>
      <c r="J169" t="s">
        <v>391</v>
      </c>
      <c r="K169" s="7">
        <v>31157.439999999999</v>
      </c>
    </row>
    <row r="170" spans="1:11" x14ac:dyDescent="0.35">
      <c r="A170" s="1" t="s">
        <v>11</v>
      </c>
      <c r="B170" s="1" t="s">
        <v>396</v>
      </c>
      <c r="C170" s="1" t="s">
        <v>18</v>
      </c>
      <c r="D170" t="s">
        <v>9</v>
      </c>
      <c r="E170">
        <v>210004</v>
      </c>
      <c r="F170" t="s">
        <v>131</v>
      </c>
      <c r="G170" s="1" t="s">
        <v>12</v>
      </c>
      <c r="H170" t="s">
        <v>132</v>
      </c>
      <c r="I170" s="2">
        <v>45940</v>
      </c>
      <c r="J170" t="s">
        <v>133</v>
      </c>
      <c r="K170" s="7">
        <v>1799.08</v>
      </c>
    </row>
    <row r="171" spans="1:11" x14ac:dyDescent="0.35">
      <c r="A171" s="1" t="s">
        <v>11</v>
      </c>
      <c r="B171" s="1" t="s">
        <v>397</v>
      </c>
      <c r="D171" t="s">
        <v>14</v>
      </c>
      <c r="E171">
        <v>205043</v>
      </c>
      <c r="F171" s="1" t="s">
        <v>389</v>
      </c>
      <c r="G171" s="1" t="s">
        <v>12</v>
      </c>
      <c r="H171" t="s">
        <v>390</v>
      </c>
      <c r="I171" s="2">
        <v>45940</v>
      </c>
      <c r="J171" t="s">
        <v>391</v>
      </c>
      <c r="K171" s="7">
        <v>39254.959999999999</v>
      </c>
    </row>
    <row r="172" spans="1:11" x14ac:dyDescent="0.35">
      <c r="A172" s="1" t="s">
        <v>11</v>
      </c>
      <c r="B172" s="1" t="s">
        <v>397</v>
      </c>
      <c r="C172" s="1" t="s">
        <v>18</v>
      </c>
      <c r="D172" t="s">
        <v>9</v>
      </c>
      <c r="E172">
        <v>210004</v>
      </c>
      <c r="F172" t="s">
        <v>125</v>
      </c>
      <c r="G172" s="1" t="s">
        <v>12</v>
      </c>
      <c r="H172" t="s">
        <v>126</v>
      </c>
      <c r="I172" s="2">
        <v>45940</v>
      </c>
      <c r="J172" t="s">
        <v>127</v>
      </c>
      <c r="K172" s="7">
        <v>1330.78</v>
      </c>
    </row>
    <row r="173" spans="1:11" x14ac:dyDescent="0.35">
      <c r="A173" s="1" t="s">
        <v>11</v>
      </c>
      <c r="B173" s="1" t="s">
        <v>398</v>
      </c>
      <c r="D173" t="s">
        <v>14</v>
      </c>
      <c r="E173">
        <v>205043</v>
      </c>
      <c r="F173" s="1" t="s">
        <v>389</v>
      </c>
      <c r="G173" s="1" t="s">
        <v>12</v>
      </c>
      <c r="H173" t="s">
        <v>390</v>
      </c>
      <c r="I173" s="2">
        <v>45940</v>
      </c>
      <c r="J173" t="s">
        <v>391</v>
      </c>
      <c r="K173" s="7">
        <v>47105.94</v>
      </c>
    </row>
    <row r="174" spans="1:11" x14ac:dyDescent="0.35">
      <c r="A174" s="1" t="s">
        <v>11</v>
      </c>
      <c r="B174" s="1" t="s">
        <v>398</v>
      </c>
      <c r="C174" s="1" t="s">
        <v>18</v>
      </c>
      <c r="D174" t="s">
        <v>9</v>
      </c>
      <c r="E174">
        <v>210004</v>
      </c>
      <c r="F174" t="s">
        <v>399</v>
      </c>
      <c r="G174" s="1" t="s">
        <v>12</v>
      </c>
      <c r="H174" t="s">
        <v>400</v>
      </c>
      <c r="I174" s="2">
        <v>45940</v>
      </c>
      <c r="J174" t="s">
        <v>401</v>
      </c>
      <c r="K174" s="7">
        <v>1596.94</v>
      </c>
    </row>
    <row r="175" spans="1:11" x14ac:dyDescent="0.35">
      <c r="A175" s="1" t="s">
        <v>11</v>
      </c>
      <c r="B175" s="1" t="s">
        <v>402</v>
      </c>
      <c r="D175" t="s">
        <v>14</v>
      </c>
      <c r="E175">
        <v>205043</v>
      </c>
      <c r="F175" s="1" t="s">
        <v>389</v>
      </c>
      <c r="G175" s="1" t="s">
        <v>12</v>
      </c>
      <c r="H175" t="s">
        <v>390</v>
      </c>
      <c r="I175" s="2">
        <v>45940</v>
      </c>
      <c r="J175" t="s">
        <v>391</v>
      </c>
      <c r="K175" s="7">
        <v>145966.03</v>
      </c>
    </row>
    <row r="176" spans="1:11" x14ac:dyDescent="0.35">
      <c r="A176" s="1" t="s">
        <v>11</v>
      </c>
      <c r="B176" s="1" t="s">
        <v>402</v>
      </c>
      <c r="C176" s="1" t="s">
        <v>18</v>
      </c>
      <c r="D176" t="s">
        <v>9</v>
      </c>
      <c r="E176">
        <v>210004</v>
      </c>
      <c r="F176" t="s">
        <v>131</v>
      </c>
      <c r="G176" s="1" t="s">
        <v>12</v>
      </c>
      <c r="H176" t="s">
        <v>132</v>
      </c>
      <c r="I176" s="2">
        <v>45940</v>
      </c>
      <c r="J176" t="s">
        <v>133</v>
      </c>
      <c r="K176" s="7">
        <v>8428.32</v>
      </c>
    </row>
    <row r="177" spans="1:11" x14ac:dyDescent="0.35">
      <c r="A177" s="1" t="s">
        <v>11</v>
      </c>
      <c r="B177" s="1" t="s">
        <v>403</v>
      </c>
      <c r="D177" t="s">
        <v>14</v>
      </c>
      <c r="E177">
        <v>205029</v>
      </c>
      <c r="F177" s="1" t="s">
        <v>404</v>
      </c>
      <c r="G177" s="1" t="s">
        <v>12</v>
      </c>
      <c r="H177" t="s">
        <v>405</v>
      </c>
      <c r="I177" s="2">
        <v>45940</v>
      </c>
      <c r="J177" t="s">
        <v>406</v>
      </c>
      <c r="K177" s="7">
        <v>3148.65</v>
      </c>
    </row>
    <row r="178" spans="1:11" x14ac:dyDescent="0.35">
      <c r="A178" s="1" t="s">
        <v>11</v>
      </c>
      <c r="B178" s="1" t="s">
        <v>407</v>
      </c>
      <c r="C178" s="1" t="s">
        <v>18</v>
      </c>
      <c r="D178" t="s">
        <v>9</v>
      </c>
      <c r="E178">
        <v>210004</v>
      </c>
      <c r="F178" t="s">
        <v>19</v>
      </c>
      <c r="G178" s="1" t="s">
        <v>12</v>
      </c>
      <c r="H178" t="s">
        <v>20</v>
      </c>
      <c r="I178" s="2">
        <v>45940</v>
      </c>
      <c r="J178" t="s">
        <v>103</v>
      </c>
      <c r="K178" s="7">
        <v>1.6</v>
      </c>
    </row>
    <row r="179" spans="1:11" x14ac:dyDescent="0.35">
      <c r="A179" s="1" t="s">
        <v>11</v>
      </c>
      <c r="B179" s="1" t="s">
        <v>408</v>
      </c>
      <c r="C179" s="1" t="s">
        <v>18</v>
      </c>
      <c r="D179" t="s">
        <v>9</v>
      </c>
      <c r="E179">
        <v>210004</v>
      </c>
      <c r="F179" t="s">
        <v>19</v>
      </c>
      <c r="G179" s="1" t="s">
        <v>12</v>
      </c>
      <c r="H179" t="s">
        <v>20</v>
      </c>
      <c r="I179" s="2">
        <v>45940</v>
      </c>
      <c r="J179" t="s">
        <v>103</v>
      </c>
      <c r="K179" s="7">
        <v>2.2000000000000002</v>
      </c>
    </row>
    <row r="180" spans="1:11" x14ac:dyDescent="0.35">
      <c r="A180" s="1" t="s">
        <v>11</v>
      </c>
      <c r="B180" s="1" t="s">
        <v>409</v>
      </c>
      <c r="D180" t="s">
        <v>14</v>
      </c>
      <c r="E180">
        <v>201004</v>
      </c>
      <c r="F180" s="1" t="s">
        <v>410</v>
      </c>
      <c r="G180" s="1" t="s">
        <v>12</v>
      </c>
      <c r="H180" t="s">
        <v>411</v>
      </c>
      <c r="I180" s="2">
        <v>45940</v>
      </c>
      <c r="J180" t="s">
        <v>412</v>
      </c>
      <c r="K180" s="7">
        <v>108636.4</v>
      </c>
    </row>
    <row r="181" spans="1:11" x14ac:dyDescent="0.35">
      <c r="A181" s="1" t="s">
        <v>11</v>
      </c>
      <c r="B181" s="1" t="s">
        <v>413</v>
      </c>
      <c r="D181" t="s">
        <v>14</v>
      </c>
      <c r="E181">
        <v>216003</v>
      </c>
      <c r="F181" s="1" t="s">
        <v>165</v>
      </c>
      <c r="G181" s="1" t="s">
        <v>12</v>
      </c>
      <c r="H181" t="s">
        <v>166</v>
      </c>
      <c r="I181" s="2">
        <v>45940</v>
      </c>
      <c r="J181" t="s">
        <v>167</v>
      </c>
      <c r="K181" s="7">
        <v>4998.3</v>
      </c>
    </row>
    <row r="182" spans="1:11" x14ac:dyDescent="0.35">
      <c r="A182" s="1" t="s">
        <v>11</v>
      </c>
      <c r="B182" s="1" t="s">
        <v>414</v>
      </c>
      <c r="D182" t="s">
        <v>14</v>
      </c>
      <c r="E182">
        <v>202009</v>
      </c>
      <c r="F182" s="1" t="s">
        <v>168</v>
      </c>
      <c r="G182" s="1" t="s">
        <v>78</v>
      </c>
      <c r="H182" t="s">
        <v>169</v>
      </c>
      <c r="I182" s="2">
        <v>45940</v>
      </c>
      <c r="J182" t="s">
        <v>170</v>
      </c>
      <c r="K182" s="7">
        <v>3382</v>
      </c>
    </row>
    <row r="183" spans="1:11" x14ac:dyDescent="0.35">
      <c r="A183" s="1" t="s">
        <v>11</v>
      </c>
      <c r="B183" s="1" t="s">
        <v>415</v>
      </c>
      <c r="D183" t="s">
        <v>14</v>
      </c>
      <c r="E183">
        <v>201019</v>
      </c>
      <c r="F183" s="1" t="s">
        <v>416</v>
      </c>
      <c r="G183" s="1" t="s">
        <v>12</v>
      </c>
      <c r="H183" t="s">
        <v>417</v>
      </c>
      <c r="I183" s="2">
        <v>45940</v>
      </c>
      <c r="J183" t="s">
        <v>418</v>
      </c>
      <c r="K183" s="7">
        <v>51038</v>
      </c>
    </row>
    <row r="184" spans="1:11" x14ac:dyDescent="0.35">
      <c r="A184" s="1" t="s">
        <v>11</v>
      </c>
      <c r="B184" s="1" t="s">
        <v>419</v>
      </c>
      <c r="D184" t="s">
        <v>14</v>
      </c>
      <c r="E184">
        <v>202003</v>
      </c>
      <c r="F184" s="1" t="s">
        <v>364</v>
      </c>
      <c r="G184" s="1" t="s">
        <v>12</v>
      </c>
      <c r="H184" t="s">
        <v>365</v>
      </c>
      <c r="I184" s="2">
        <v>45940</v>
      </c>
      <c r="J184" t="s">
        <v>366</v>
      </c>
      <c r="K184" s="7">
        <v>1455.43</v>
      </c>
    </row>
    <row r="185" spans="1:11" x14ac:dyDescent="0.35">
      <c r="A185" s="1" t="s">
        <v>11</v>
      </c>
      <c r="B185" s="1" t="s">
        <v>420</v>
      </c>
      <c r="D185" t="s">
        <v>14</v>
      </c>
      <c r="E185">
        <v>202009</v>
      </c>
      <c r="F185" s="1" t="s">
        <v>168</v>
      </c>
      <c r="G185" s="1" t="s">
        <v>12</v>
      </c>
      <c r="H185" t="s">
        <v>169</v>
      </c>
      <c r="I185" s="2">
        <v>45940</v>
      </c>
      <c r="J185" t="s">
        <v>170</v>
      </c>
      <c r="K185" s="7">
        <v>5247</v>
      </c>
    </row>
    <row r="186" spans="1:11" x14ac:dyDescent="0.35">
      <c r="A186" s="1" t="s">
        <v>11</v>
      </c>
      <c r="B186" s="1" t="s">
        <v>421</v>
      </c>
      <c r="D186" t="s">
        <v>14</v>
      </c>
      <c r="E186">
        <v>202009</v>
      </c>
      <c r="F186" s="1" t="s">
        <v>168</v>
      </c>
      <c r="G186" s="1" t="s">
        <v>12</v>
      </c>
      <c r="H186" t="s">
        <v>169</v>
      </c>
      <c r="I186" s="2">
        <v>45940</v>
      </c>
      <c r="J186" t="s">
        <v>170</v>
      </c>
      <c r="K186" s="7">
        <v>2400</v>
      </c>
    </row>
    <row r="187" spans="1:11" x14ac:dyDescent="0.35">
      <c r="A187" s="1" t="s">
        <v>11</v>
      </c>
      <c r="B187" s="1" t="s">
        <v>422</v>
      </c>
      <c r="D187" t="s">
        <v>14</v>
      </c>
      <c r="E187">
        <v>202009</v>
      </c>
      <c r="F187" s="1" t="s">
        <v>168</v>
      </c>
      <c r="G187" s="1" t="s">
        <v>12</v>
      </c>
      <c r="H187" t="s">
        <v>169</v>
      </c>
      <c r="I187" s="2">
        <v>45940</v>
      </c>
      <c r="J187" t="s">
        <v>170</v>
      </c>
      <c r="K187" s="7">
        <v>5247</v>
      </c>
    </row>
    <row r="188" spans="1:11" x14ac:dyDescent="0.35">
      <c r="A188" s="1" t="s">
        <v>11</v>
      </c>
      <c r="B188" s="1" t="s">
        <v>423</v>
      </c>
      <c r="D188" t="s">
        <v>14</v>
      </c>
      <c r="E188">
        <v>202009</v>
      </c>
      <c r="F188" s="1" t="s">
        <v>168</v>
      </c>
      <c r="G188" s="1" t="s">
        <v>12</v>
      </c>
      <c r="H188" t="s">
        <v>169</v>
      </c>
      <c r="I188" s="2">
        <v>45940</v>
      </c>
      <c r="J188" t="s">
        <v>170</v>
      </c>
      <c r="K188" s="7">
        <v>39000</v>
      </c>
    </row>
    <row r="189" spans="1:11" x14ac:dyDescent="0.35">
      <c r="A189" s="1" t="s">
        <v>11</v>
      </c>
      <c r="B189" s="1" t="s">
        <v>424</v>
      </c>
      <c r="D189" t="s">
        <v>14</v>
      </c>
      <c r="E189">
        <v>206010</v>
      </c>
      <c r="F189" s="1" t="s">
        <v>171</v>
      </c>
      <c r="G189" s="1" t="s">
        <v>12</v>
      </c>
      <c r="H189" t="s">
        <v>172</v>
      </c>
      <c r="I189" s="2">
        <v>45940</v>
      </c>
      <c r="J189" t="s">
        <v>173</v>
      </c>
      <c r="K189" s="7">
        <v>30007.02</v>
      </c>
    </row>
    <row r="190" spans="1:11" x14ac:dyDescent="0.35">
      <c r="A190" s="1" t="s">
        <v>11</v>
      </c>
      <c r="B190" s="1" t="s">
        <v>425</v>
      </c>
      <c r="D190" t="s">
        <v>14</v>
      </c>
      <c r="E190">
        <v>206010</v>
      </c>
      <c r="F190" s="1" t="s">
        <v>171</v>
      </c>
      <c r="G190" s="1" t="s">
        <v>12</v>
      </c>
      <c r="H190" t="s">
        <v>172</v>
      </c>
      <c r="I190" s="2">
        <v>45940</v>
      </c>
      <c r="J190" t="s">
        <v>173</v>
      </c>
      <c r="K190" s="7">
        <v>33283.949999999997</v>
      </c>
    </row>
    <row r="191" spans="1:11" x14ac:dyDescent="0.35">
      <c r="A191" s="1" t="s">
        <v>11</v>
      </c>
      <c r="B191" s="1" t="s">
        <v>426</v>
      </c>
      <c r="D191" t="s">
        <v>14</v>
      </c>
      <c r="E191">
        <v>201010</v>
      </c>
      <c r="F191" s="1" t="s">
        <v>250</v>
      </c>
      <c r="G191" s="1" t="s">
        <v>12</v>
      </c>
      <c r="H191" t="s">
        <v>251</v>
      </c>
      <c r="I191" s="2">
        <v>45940</v>
      </c>
      <c r="J191" t="s">
        <v>252</v>
      </c>
      <c r="K191" s="7">
        <v>1851.85</v>
      </c>
    </row>
    <row r="192" spans="1:11" x14ac:dyDescent="0.35">
      <c r="A192" s="1" t="s">
        <v>11</v>
      </c>
      <c r="B192" s="1" t="s">
        <v>427</v>
      </c>
      <c r="D192" t="s">
        <v>14</v>
      </c>
      <c r="E192">
        <v>201010</v>
      </c>
      <c r="F192" s="1" t="s">
        <v>250</v>
      </c>
      <c r="G192" s="1" t="s">
        <v>12</v>
      </c>
      <c r="H192" t="s">
        <v>251</v>
      </c>
      <c r="I192" s="2">
        <v>45940</v>
      </c>
      <c r="J192" t="s">
        <v>252</v>
      </c>
      <c r="K192" s="7">
        <v>1851.85</v>
      </c>
    </row>
    <row r="193" spans="1:11" x14ac:dyDescent="0.35">
      <c r="A193" s="1" t="s">
        <v>11</v>
      </c>
      <c r="B193" s="1" t="s">
        <v>428</v>
      </c>
      <c r="D193" t="s">
        <v>14</v>
      </c>
      <c r="E193">
        <v>201010</v>
      </c>
      <c r="F193" s="1" t="s">
        <v>250</v>
      </c>
      <c r="G193" s="1" t="s">
        <v>12</v>
      </c>
      <c r="H193" t="s">
        <v>251</v>
      </c>
      <c r="I193" s="2">
        <v>45940</v>
      </c>
      <c r="J193" t="s">
        <v>252</v>
      </c>
      <c r="K193" s="7">
        <v>1797.18</v>
      </c>
    </row>
    <row r="194" spans="1:11" x14ac:dyDescent="0.35">
      <c r="A194" s="1" t="s">
        <v>11</v>
      </c>
      <c r="B194" s="1" t="s">
        <v>429</v>
      </c>
      <c r="D194" t="s">
        <v>14</v>
      </c>
      <c r="E194">
        <v>201010</v>
      </c>
      <c r="F194" s="1" t="s">
        <v>250</v>
      </c>
      <c r="G194" s="1" t="s">
        <v>12</v>
      </c>
      <c r="H194" t="s">
        <v>251</v>
      </c>
      <c r="I194" s="2">
        <v>45940</v>
      </c>
      <c r="J194" t="s">
        <v>252</v>
      </c>
      <c r="K194" s="7">
        <v>1863.4</v>
      </c>
    </row>
    <row r="195" spans="1:11" x14ac:dyDescent="0.35">
      <c r="A195" s="1" t="s">
        <v>11</v>
      </c>
      <c r="B195" s="1" t="s">
        <v>430</v>
      </c>
      <c r="D195" t="s">
        <v>14</v>
      </c>
      <c r="E195">
        <v>201010</v>
      </c>
      <c r="F195" s="1" t="s">
        <v>250</v>
      </c>
      <c r="G195" s="1" t="s">
        <v>12</v>
      </c>
      <c r="H195" t="s">
        <v>251</v>
      </c>
      <c r="I195" s="2">
        <v>45940</v>
      </c>
      <c r="J195" t="s">
        <v>252</v>
      </c>
      <c r="K195" s="7">
        <v>1951.18</v>
      </c>
    </row>
    <row r="196" spans="1:11" x14ac:dyDescent="0.35">
      <c r="A196" s="1" t="s">
        <v>11</v>
      </c>
      <c r="B196" s="1" t="s">
        <v>431</v>
      </c>
      <c r="D196" t="s">
        <v>14</v>
      </c>
      <c r="E196">
        <v>201010</v>
      </c>
      <c r="F196" s="1" t="s">
        <v>250</v>
      </c>
      <c r="G196" s="1" t="s">
        <v>12</v>
      </c>
      <c r="H196" t="s">
        <v>251</v>
      </c>
      <c r="I196" s="2">
        <v>45940</v>
      </c>
      <c r="J196" t="s">
        <v>252</v>
      </c>
      <c r="K196" s="7">
        <v>1975.05</v>
      </c>
    </row>
    <row r="197" spans="1:11" x14ac:dyDescent="0.35">
      <c r="A197" s="1" t="s">
        <v>11</v>
      </c>
      <c r="B197" s="1" t="s">
        <v>432</v>
      </c>
      <c r="D197" t="s">
        <v>14</v>
      </c>
      <c r="E197">
        <v>201010</v>
      </c>
      <c r="F197" s="1" t="s">
        <v>250</v>
      </c>
      <c r="G197" s="1" t="s">
        <v>12</v>
      </c>
      <c r="H197" t="s">
        <v>251</v>
      </c>
      <c r="I197" s="2">
        <v>45940</v>
      </c>
      <c r="J197" t="s">
        <v>252</v>
      </c>
      <c r="K197" s="7">
        <v>1200.43</v>
      </c>
    </row>
    <row r="198" spans="1:11" x14ac:dyDescent="0.35">
      <c r="A198" s="1" t="s">
        <v>11</v>
      </c>
      <c r="B198" s="1" t="s">
        <v>433</v>
      </c>
      <c r="D198" t="s">
        <v>14</v>
      </c>
      <c r="E198">
        <v>201010</v>
      </c>
      <c r="F198" s="1" t="s">
        <v>250</v>
      </c>
      <c r="G198" s="1" t="s">
        <v>12</v>
      </c>
      <c r="H198" t="s">
        <v>251</v>
      </c>
      <c r="I198" s="2">
        <v>45940</v>
      </c>
      <c r="J198" t="s">
        <v>252</v>
      </c>
      <c r="K198" s="7">
        <v>1979.67</v>
      </c>
    </row>
    <row r="199" spans="1:11" x14ac:dyDescent="0.35">
      <c r="A199" s="1" t="s">
        <v>11</v>
      </c>
      <c r="B199" s="1" t="s">
        <v>434</v>
      </c>
      <c r="D199" t="s">
        <v>14</v>
      </c>
      <c r="E199">
        <v>201010</v>
      </c>
      <c r="F199" s="1" t="s">
        <v>250</v>
      </c>
      <c r="G199" s="1" t="s">
        <v>12</v>
      </c>
      <c r="H199" t="s">
        <v>251</v>
      </c>
      <c r="I199" s="2">
        <v>45940</v>
      </c>
      <c r="J199" t="s">
        <v>252</v>
      </c>
      <c r="K199" s="7">
        <v>1836.45</v>
      </c>
    </row>
    <row r="200" spans="1:11" x14ac:dyDescent="0.35">
      <c r="A200" s="1" t="s">
        <v>11</v>
      </c>
      <c r="B200" s="1" t="s">
        <v>435</v>
      </c>
      <c r="D200" t="s">
        <v>14</v>
      </c>
      <c r="E200">
        <v>201010</v>
      </c>
      <c r="F200" s="1" t="s">
        <v>250</v>
      </c>
      <c r="G200" s="1" t="s">
        <v>12</v>
      </c>
      <c r="H200" t="s">
        <v>251</v>
      </c>
      <c r="I200" s="2">
        <v>45940</v>
      </c>
      <c r="J200" t="s">
        <v>252</v>
      </c>
      <c r="K200" s="7">
        <v>2253.6</v>
      </c>
    </row>
    <row r="201" spans="1:11" x14ac:dyDescent="0.35">
      <c r="A201" s="1" t="s">
        <v>11</v>
      </c>
      <c r="B201" s="1" t="s">
        <v>436</v>
      </c>
      <c r="D201" t="s">
        <v>14</v>
      </c>
      <c r="E201">
        <v>201010</v>
      </c>
      <c r="F201" s="1" t="s">
        <v>250</v>
      </c>
      <c r="G201" s="1" t="s">
        <v>12</v>
      </c>
      <c r="H201" t="s">
        <v>251</v>
      </c>
      <c r="I201" s="2">
        <v>45940</v>
      </c>
      <c r="J201" t="s">
        <v>252</v>
      </c>
      <c r="K201" s="7">
        <v>2138.4</v>
      </c>
    </row>
    <row r="202" spans="1:11" x14ac:dyDescent="0.35">
      <c r="A202" s="1" t="s">
        <v>11</v>
      </c>
      <c r="B202" s="1" t="s">
        <v>437</v>
      </c>
      <c r="D202" t="s">
        <v>14</v>
      </c>
      <c r="E202">
        <v>216027</v>
      </c>
      <c r="F202" s="1" t="s">
        <v>438</v>
      </c>
      <c r="G202" s="1" t="s">
        <v>12</v>
      </c>
      <c r="H202" t="s">
        <v>439</v>
      </c>
      <c r="I202" s="2">
        <v>45940</v>
      </c>
      <c r="J202" t="s">
        <v>440</v>
      </c>
      <c r="K202" s="7">
        <v>2011</v>
      </c>
    </row>
    <row r="203" spans="1:11" x14ac:dyDescent="0.35">
      <c r="A203" s="1" t="s">
        <v>11</v>
      </c>
      <c r="B203" s="1" t="s">
        <v>441</v>
      </c>
      <c r="C203" s="1" t="s">
        <v>80</v>
      </c>
      <c r="D203" t="s">
        <v>14</v>
      </c>
      <c r="E203">
        <v>201008</v>
      </c>
      <c r="F203" s="1" t="s">
        <v>273</v>
      </c>
      <c r="G203" s="1" t="s">
        <v>12</v>
      </c>
      <c r="H203" t="s">
        <v>274</v>
      </c>
      <c r="I203" s="2">
        <v>45940</v>
      </c>
      <c r="J203" t="s">
        <v>275</v>
      </c>
      <c r="K203" s="7">
        <v>15575.26</v>
      </c>
    </row>
    <row r="204" spans="1:11" x14ac:dyDescent="0.35">
      <c r="A204" s="1" t="s">
        <v>11</v>
      </c>
      <c r="B204" s="1" t="s">
        <v>442</v>
      </c>
      <c r="D204" t="s">
        <v>14</v>
      </c>
      <c r="E204">
        <v>201002</v>
      </c>
      <c r="F204" s="1" t="s">
        <v>183</v>
      </c>
      <c r="G204" s="1" t="s">
        <v>12</v>
      </c>
      <c r="H204" t="s">
        <v>184</v>
      </c>
      <c r="I204" s="2">
        <v>45940</v>
      </c>
      <c r="J204" t="s">
        <v>185</v>
      </c>
      <c r="K204" s="7">
        <v>4082.92</v>
      </c>
    </row>
    <row r="205" spans="1:11" x14ac:dyDescent="0.35">
      <c r="A205" s="1" t="s">
        <v>11</v>
      </c>
      <c r="B205" s="1" t="s">
        <v>443</v>
      </c>
      <c r="D205" t="s">
        <v>14</v>
      </c>
      <c r="E205">
        <v>201002</v>
      </c>
      <c r="F205" s="1" t="s">
        <v>183</v>
      </c>
      <c r="G205" s="1" t="s">
        <v>12</v>
      </c>
      <c r="H205" t="s">
        <v>184</v>
      </c>
      <c r="I205" s="2">
        <v>45940</v>
      </c>
      <c r="J205" t="s">
        <v>185</v>
      </c>
      <c r="K205" s="7">
        <v>4078.08</v>
      </c>
    </row>
    <row r="206" spans="1:11" x14ac:dyDescent="0.35">
      <c r="A206" s="1" t="s">
        <v>11</v>
      </c>
      <c r="B206" s="1" t="s">
        <v>444</v>
      </c>
      <c r="D206" t="s">
        <v>14</v>
      </c>
      <c r="E206">
        <v>201002</v>
      </c>
      <c r="F206" s="1" t="s">
        <v>183</v>
      </c>
      <c r="G206" s="1" t="s">
        <v>12</v>
      </c>
      <c r="H206" t="s">
        <v>184</v>
      </c>
      <c r="I206" s="2">
        <v>45940</v>
      </c>
      <c r="J206" t="s">
        <v>185</v>
      </c>
      <c r="K206" s="7">
        <v>3996.5</v>
      </c>
    </row>
    <row r="207" spans="1:11" x14ac:dyDescent="0.35">
      <c r="A207" s="1" t="s">
        <v>11</v>
      </c>
      <c r="B207" s="1" t="s">
        <v>445</v>
      </c>
      <c r="D207" t="s">
        <v>14</v>
      </c>
      <c r="E207">
        <v>202009</v>
      </c>
      <c r="F207" s="1" t="s">
        <v>446</v>
      </c>
      <c r="G207" s="1" t="s">
        <v>12</v>
      </c>
      <c r="H207" t="s">
        <v>447</v>
      </c>
      <c r="I207" s="2">
        <v>45940</v>
      </c>
      <c r="J207" t="s">
        <v>448</v>
      </c>
      <c r="K207" s="7">
        <v>3980</v>
      </c>
    </row>
    <row r="208" spans="1:11" x14ac:dyDescent="0.35">
      <c r="A208" s="1" t="s">
        <v>11</v>
      </c>
      <c r="B208" s="1" t="s">
        <v>449</v>
      </c>
      <c r="D208" t="s">
        <v>14</v>
      </c>
      <c r="E208">
        <v>201002</v>
      </c>
      <c r="F208" s="1" t="s">
        <v>450</v>
      </c>
      <c r="G208" s="1" t="s">
        <v>12</v>
      </c>
      <c r="H208" t="s">
        <v>451</v>
      </c>
      <c r="I208" s="2">
        <v>45940</v>
      </c>
      <c r="J208" t="s">
        <v>452</v>
      </c>
      <c r="K208" s="7">
        <v>14773.13</v>
      </c>
    </row>
    <row r="209" spans="1:11" x14ac:dyDescent="0.35">
      <c r="A209" s="1" t="s">
        <v>11</v>
      </c>
      <c r="B209" s="1" t="s">
        <v>453</v>
      </c>
      <c r="D209" t="s">
        <v>14</v>
      </c>
      <c r="E209">
        <v>201012</v>
      </c>
      <c r="F209" s="1" t="s">
        <v>186</v>
      </c>
      <c r="G209" s="1" t="s">
        <v>12</v>
      </c>
      <c r="H209" t="s">
        <v>187</v>
      </c>
      <c r="I209" s="2">
        <v>45940</v>
      </c>
      <c r="J209" t="s">
        <v>188</v>
      </c>
      <c r="K209" s="7">
        <v>103295.4</v>
      </c>
    </row>
    <row r="210" spans="1:11" x14ac:dyDescent="0.35">
      <c r="A210" s="1" t="s">
        <v>11</v>
      </c>
      <c r="B210" s="1" t="s">
        <v>454</v>
      </c>
      <c r="D210" t="s">
        <v>14</v>
      </c>
      <c r="E210">
        <v>201002</v>
      </c>
      <c r="F210" s="1" t="s">
        <v>455</v>
      </c>
      <c r="G210" s="1" t="s">
        <v>78</v>
      </c>
      <c r="H210" t="s">
        <v>456</v>
      </c>
      <c r="I210" s="2">
        <v>45940</v>
      </c>
      <c r="J210" t="s">
        <v>457</v>
      </c>
      <c r="K210" s="7">
        <v>1951.12</v>
      </c>
    </row>
    <row r="211" spans="1:11" x14ac:dyDescent="0.35">
      <c r="A211" s="1" t="s">
        <v>11</v>
      </c>
      <c r="B211" s="1" t="s">
        <v>458</v>
      </c>
      <c r="D211" t="s">
        <v>14</v>
      </c>
      <c r="E211">
        <v>201002</v>
      </c>
      <c r="F211" s="1" t="s">
        <v>455</v>
      </c>
      <c r="G211" s="1" t="s">
        <v>78</v>
      </c>
      <c r="H211" t="s">
        <v>456</v>
      </c>
      <c r="I211" s="2">
        <v>45940</v>
      </c>
      <c r="J211" t="s">
        <v>457</v>
      </c>
      <c r="K211" s="7">
        <v>2017.24</v>
      </c>
    </row>
    <row r="212" spans="1:11" x14ac:dyDescent="0.35">
      <c r="A212" s="1" t="s">
        <v>11</v>
      </c>
      <c r="B212" s="1" t="s">
        <v>459</v>
      </c>
      <c r="D212" t="s">
        <v>14</v>
      </c>
      <c r="E212">
        <v>201002</v>
      </c>
      <c r="F212" s="1" t="s">
        <v>455</v>
      </c>
      <c r="G212" s="1" t="s">
        <v>78</v>
      </c>
      <c r="H212" t="s">
        <v>456</v>
      </c>
      <c r="I212" s="2">
        <v>45940</v>
      </c>
      <c r="J212" t="s">
        <v>457</v>
      </c>
      <c r="K212" s="7">
        <v>1955.18</v>
      </c>
    </row>
    <row r="213" spans="1:11" x14ac:dyDescent="0.35">
      <c r="A213" s="1" t="s">
        <v>11</v>
      </c>
      <c r="B213" s="1" t="s">
        <v>460</v>
      </c>
      <c r="D213" t="s">
        <v>14</v>
      </c>
      <c r="E213">
        <v>201002</v>
      </c>
      <c r="F213" s="1" t="s">
        <v>455</v>
      </c>
      <c r="G213" s="1" t="s">
        <v>78</v>
      </c>
      <c r="H213" t="s">
        <v>456</v>
      </c>
      <c r="I213" s="2">
        <v>45940</v>
      </c>
      <c r="J213" t="s">
        <v>457</v>
      </c>
      <c r="K213" s="7">
        <v>1992.88</v>
      </c>
    </row>
    <row r="214" spans="1:11" x14ac:dyDescent="0.35">
      <c r="A214" s="1" t="s">
        <v>11</v>
      </c>
      <c r="B214" s="1" t="s">
        <v>461</v>
      </c>
      <c r="D214" t="s">
        <v>14</v>
      </c>
      <c r="E214">
        <v>201002</v>
      </c>
      <c r="F214" s="1" t="s">
        <v>455</v>
      </c>
      <c r="G214" s="1" t="s">
        <v>78</v>
      </c>
      <c r="H214" t="s">
        <v>456</v>
      </c>
      <c r="I214" s="2">
        <v>45940</v>
      </c>
      <c r="J214" t="s">
        <v>457</v>
      </c>
      <c r="K214" s="7">
        <v>1817.14</v>
      </c>
    </row>
    <row r="215" spans="1:11" x14ac:dyDescent="0.35">
      <c r="A215" s="1" t="s">
        <v>11</v>
      </c>
      <c r="B215" s="1" t="s">
        <v>462</v>
      </c>
      <c r="D215" t="s">
        <v>14</v>
      </c>
      <c r="E215">
        <v>201002</v>
      </c>
      <c r="F215" s="1" t="s">
        <v>455</v>
      </c>
      <c r="G215" s="1" t="s">
        <v>78</v>
      </c>
      <c r="H215" t="s">
        <v>456</v>
      </c>
      <c r="I215" s="2">
        <v>45940</v>
      </c>
      <c r="J215" t="s">
        <v>457</v>
      </c>
      <c r="K215" s="7">
        <v>1902.98</v>
      </c>
    </row>
    <row r="216" spans="1:11" x14ac:dyDescent="0.35">
      <c r="A216" s="1" t="s">
        <v>11</v>
      </c>
      <c r="B216" s="1" t="s">
        <v>463</v>
      </c>
      <c r="D216" t="s">
        <v>14</v>
      </c>
      <c r="E216">
        <v>201010</v>
      </c>
      <c r="F216" s="1" t="s">
        <v>189</v>
      </c>
      <c r="G216" s="1" t="s">
        <v>12</v>
      </c>
      <c r="H216" t="s">
        <v>190</v>
      </c>
      <c r="I216" s="2">
        <v>45940</v>
      </c>
      <c r="J216" t="s">
        <v>191</v>
      </c>
      <c r="K216" s="7">
        <v>2224.04</v>
      </c>
    </row>
    <row r="217" spans="1:11" x14ac:dyDescent="0.35">
      <c r="A217" s="1" t="s">
        <v>11</v>
      </c>
      <c r="B217" s="1" t="s">
        <v>464</v>
      </c>
      <c r="D217" t="s">
        <v>14</v>
      </c>
      <c r="E217">
        <v>201010</v>
      </c>
      <c r="F217" s="1" t="s">
        <v>189</v>
      </c>
      <c r="G217" s="1" t="s">
        <v>12</v>
      </c>
      <c r="H217" t="s">
        <v>190</v>
      </c>
      <c r="I217" s="2">
        <v>45940</v>
      </c>
      <c r="J217" t="s">
        <v>191</v>
      </c>
      <c r="K217" s="7">
        <v>2467.92</v>
      </c>
    </row>
    <row r="218" spans="1:11" x14ac:dyDescent="0.35">
      <c r="A218" s="1" t="s">
        <v>11</v>
      </c>
      <c r="B218" s="1" t="s">
        <v>465</v>
      </c>
      <c r="D218" t="s">
        <v>14</v>
      </c>
      <c r="E218">
        <v>201010</v>
      </c>
      <c r="F218" s="1" t="s">
        <v>189</v>
      </c>
      <c r="G218" s="1" t="s">
        <v>12</v>
      </c>
      <c r="H218" t="s">
        <v>190</v>
      </c>
      <c r="I218" s="2">
        <v>45940</v>
      </c>
      <c r="J218" t="s">
        <v>191</v>
      </c>
      <c r="K218" s="7">
        <v>2444.2600000000002</v>
      </c>
    </row>
    <row r="219" spans="1:11" x14ac:dyDescent="0.35">
      <c r="A219" s="1" t="s">
        <v>11</v>
      </c>
      <c r="B219" s="1" t="s">
        <v>466</v>
      </c>
      <c r="D219" t="s">
        <v>14</v>
      </c>
      <c r="E219">
        <v>201010</v>
      </c>
      <c r="F219" s="1" t="s">
        <v>189</v>
      </c>
      <c r="G219" s="1" t="s">
        <v>12</v>
      </c>
      <c r="H219" t="s">
        <v>190</v>
      </c>
      <c r="I219" s="2">
        <v>45940</v>
      </c>
      <c r="J219" t="s">
        <v>191</v>
      </c>
      <c r="K219" s="7">
        <v>2538.9</v>
      </c>
    </row>
    <row r="220" spans="1:11" x14ac:dyDescent="0.35">
      <c r="A220" s="1" t="s">
        <v>11</v>
      </c>
      <c r="B220" s="1" t="s">
        <v>467</v>
      </c>
      <c r="D220" t="s">
        <v>14</v>
      </c>
      <c r="E220">
        <v>201010</v>
      </c>
      <c r="F220" s="1" t="s">
        <v>189</v>
      </c>
      <c r="G220" s="1" t="s">
        <v>12</v>
      </c>
      <c r="H220" t="s">
        <v>190</v>
      </c>
      <c r="I220" s="2">
        <v>45940</v>
      </c>
      <c r="J220" t="s">
        <v>191</v>
      </c>
      <c r="K220" s="7">
        <v>2489.7600000000002</v>
      </c>
    </row>
    <row r="221" spans="1:11" x14ac:dyDescent="0.35">
      <c r="A221" s="1" t="s">
        <v>11</v>
      </c>
      <c r="B221" s="1" t="s">
        <v>468</v>
      </c>
      <c r="D221" t="s">
        <v>14</v>
      </c>
      <c r="E221">
        <v>201010</v>
      </c>
      <c r="F221" s="1" t="s">
        <v>189</v>
      </c>
      <c r="G221" s="1" t="s">
        <v>12</v>
      </c>
      <c r="H221" t="s">
        <v>190</v>
      </c>
      <c r="I221" s="2">
        <v>45940</v>
      </c>
      <c r="J221" t="s">
        <v>191</v>
      </c>
      <c r="K221" s="7">
        <v>2406.9499999999998</v>
      </c>
    </row>
    <row r="222" spans="1:11" x14ac:dyDescent="0.35">
      <c r="A222" s="1" t="s">
        <v>11</v>
      </c>
      <c r="B222" s="1" t="s">
        <v>469</v>
      </c>
      <c r="D222" t="s">
        <v>14</v>
      </c>
      <c r="E222">
        <v>201010</v>
      </c>
      <c r="F222" s="1" t="s">
        <v>189</v>
      </c>
      <c r="G222" s="1" t="s">
        <v>12</v>
      </c>
      <c r="H222" t="s">
        <v>190</v>
      </c>
      <c r="I222" s="2">
        <v>45940</v>
      </c>
      <c r="J222" t="s">
        <v>191</v>
      </c>
      <c r="K222" s="7">
        <v>2392.39</v>
      </c>
    </row>
    <row r="223" spans="1:11" x14ac:dyDescent="0.35">
      <c r="A223" s="1" t="s">
        <v>11</v>
      </c>
      <c r="B223" s="1" t="s">
        <v>470</v>
      </c>
      <c r="D223" t="s">
        <v>14</v>
      </c>
      <c r="E223">
        <v>201010</v>
      </c>
      <c r="F223" s="1" t="s">
        <v>189</v>
      </c>
      <c r="G223" s="1" t="s">
        <v>12</v>
      </c>
      <c r="H223" t="s">
        <v>190</v>
      </c>
      <c r="I223" s="2">
        <v>45940</v>
      </c>
      <c r="J223" t="s">
        <v>191</v>
      </c>
      <c r="K223" s="7">
        <v>2365.09</v>
      </c>
    </row>
    <row r="224" spans="1:11" x14ac:dyDescent="0.35">
      <c r="A224" s="1" t="s">
        <v>11</v>
      </c>
      <c r="B224" s="1" t="s">
        <v>471</v>
      </c>
      <c r="D224" t="s">
        <v>14</v>
      </c>
      <c r="E224">
        <v>201010</v>
      </c>
      <c r="F224" s="1" t="s">
        <v>189</v>
      </c>
      <c r="G224" s="1" t="s">
        <v>12</v>
      </c>
      <c r="H224" t="s">
        <v>190</v>
      </c>
      <c r="I224" s="2">
        <v>45940</v>
      </c>
      <c r="J224" t="s">
        <v>191</v>
      </c>
      <c r="K224" s="7">
        <v>2389.66</v>
      </c>
    </row>
    <row r="225" spans="1:11" x14ac:dyDescent="0.35">
      <c r="A225" s="1" t="s">
        <v>11</v>
      </c>
      <c r="B225" s="1" t="s">
        <v>472</v>
      </c>
      <c r="D225" t="s">
        <v>14</v>
      </c>
      <c r="E225">
        <v>201010</v>
      </c>
      <c r="F225" s="1" t="s">
        <v>189</v>
      </c>
      <c r="G225" s="1" t="s">
        <v>12</v>
      </c>
      <c r="H225" t="s">
        <v>190</v>
      </c>
      <c r="I225" s="2">
        <v>45940</v>
      </c>
      <c r="J225" t="s">
        <v>191</v>
      </c>
      <c r="K225" s="7">
        <v>2467.92</v>
      </c>
    </row>
    <row r="226" spans="1:11" x14ac:dyDescent="0.35">
      <c r="A226" s="1" t="s">
        <v>11</v>
      </c>
      <c r="B226" s="1" t="s">
        <v>473</v>
      </c>
      <c r="D226" t="s">
        <v>14</v>
      </c>
      <c r="E226">
        <v>201010</v>
      </c>
      <c r="F226" s="1" t="s">
        <v>189</v>
      </c>
      <c r="G226" s="1" t="s">
        <v>12</v>
      </c>
      <c r="H226" t="s">
        <v>190</v>
      </c>
      <c r="I226" s="2">
        <v>45940</v>
      </c>
      <c r="J226" t="s">
        <v>191</v>
      </c>
      <c r="K226" s="7">
        <v>2322.3200000000002</v>
      </c>
    </row>
    <row r="227" spans="1:11" x14ac:dyDescent="0.35">
      <c r="A227" s="1" t="s">
        <v>11</v>
      </c>
      <c r="B227" s="1" t="s">
        <v>474</v>
      </c>
      <c r="D227" t="s">
        <v>14</v>
      </c>
      <c r="E227">
        <v>201010</v>
      </c>
      <c r="F227" s="1" t="s">
        <v>189</v>
      </c>
      <c r="G227" s="1" t="s">
        <v>12</v>
      </c>
      <c r="H227" t="s">
        <v>190</v>
      </c>
      <c r="I227" s="2">
        <v>45940</v>
      </c>
      <c r="J227" t="s">
        <v>191</v>
      </c>
      <c r="K227" s="7">
        <v>2314.13</v>
      </c>
    </row>
    <row r="228" spans="1:11" x14ac:dyDescent="0.35">
      <c r="A228" s="1" t="s">
        <v>11</v>
      </c>
      <c r="B228" s="1" t="s">
        <v>475</v>
      </c>
      <c r="D228" t="s">
        <v>14</v>
      </c>
      <c r="E228">
        <v>201010</v>
      </c>
      <c r="F228" s="1" t="s">
        <v>189</v>
      </c>
      <c r="G228" s="1" t="s">
        <v>12</v>
      </c>
      <c r="H228" t="s">
        <v>190</v>
      </c>
      <c r="I228" s="2">
        <v>45940</v>
      </c>
      <c r="J228" t="s">
        <v>191</v>
      </c>
      <c r="K228" s="7">
        <v>2442.44</v>
      </c>
    </row>
    <row r="229" spans="1:11" x14ac:dyDescent="0.35">
      <c r="A229" s="1" t="s">
        <v>11</v>
      </c>
      <c r="B229" s="1" t="s">
        <v>476</v>
      </c>
      <c r="D229" t="s">
        <v>14</v>
      </c>
      <c r="E229">
        <v>201010</v>
      </c>
      <c r="F229" s="1" t="s">
        <v>189</v>
      </c>
      <c r="G229" s="1" t="s">
        <v>12</v>
      </c>
      <c r="H229" t="s">
        <v>190</v>
      </c>
      <c r="I229" s="2">
        <v>45940</v>
      </c>
      <c r="J229" t="s">
        <v>191</v>
      </c>
      <c r="K229" s="7">
        <v>1961.6</v>
      </c>
    </row>
    <row r="230" spans="1:11" x14ac:dyDescent="0.35">
      <c r="A230" s="1" t="s">
        <v>11</v>
      </c>
      <c r="B230" s="1" t="s">
        <v>477</v>
      </c>
      <c r="D230" t="s">
        <v>14</v>
      </c>
      <c r="E230">
        <v>201010</v>
      </c>
      <c r="F230" s="1" t="s">
        <v>189</v>
      </c>
      <c r="G230" s="1" t="s">
        <v>12</v>
      </c>
      <c r="H230" t="s">
        <v>190</v>
      </c>
      <c r="I230" s="2">
        <v>45940</v>
      </c>
      <c r="J230" t="s">
        <v>191</v>
      </c>
      <c r="K230" s="7">
        <v>2081.6</v>
      </c>
    </row>
    <row r="231" spans="1:11" x14ac:dyDescent="0.35">
      <c r="A231" s="1" t="s">
        <v>11</v>
      </c>
      <c r="B231" s="1" t="s">
        <v>478</v>
      </c>
      <c r="D231" t="s">
        <v>14</v>
      </c>
      <c r="E231">
        <v>201010</v>
      </c>
      <c r="F231" s="1" t="s">
        <v>189</v>
      </c>
      <c r="G231" s="1" t="s">
        <v>12</v>
      </c>
      <c r="H231" t="s">
        <v>190</v>
      </c>
      <c r="I231" s="2">
        <v>45940</v>
      </c>
      <c r="J231" t="s">
        <v>191</v>
      </c>
      <c r="K231" s="7">
        <v>2096</v>
      </c>
    </row>
    <row r="232" spans="1:11" x14ac:dyDescent="0.35">
      <c r="A232" s="1" t="s">
        <v>11</v>
      </c>
      <c r="B232" s="1" t="s">
        <v>479</v>
      </c>
      <c r="D232" t="s">
        <v>14</v>
      </c>
      <c r="E232">
        <v>201010</v>
      </c>
      <c r="F232" s="1" t="s">
        <v>189</v>
      </c>
      <c r="G232" s="1" t="s">
        <v>12</v>
      </c>
      <c r="H232" t="s">
        <v>190</v>
      </c>
      <c r="I232" s="2">
        <v>45940</v>
      </c>
      <c r="J232" t="s">
        <v>191</v>
      </c>
      <c r="K232" s="7">
        <v>2222.4</v>
      </c>
    </row>
    <row r="233" spans="1:11" x14ac:dyDescent="0.35">
      <c r="A233" s="1" t="s">
        <v>11</v>
      </c>
      <c r="B233" s="1" t="s">
        <v>480</v>
      </c>
      <c r="D233" t="s">
        <v>14</v>
      </c>
      <c r="E233">
        <v>201010</v>
      </c>
      <c r="F233" s="1" t="s">
        <v>189</v>
      </c>
      <c r="G233" s="1" t="s">
        <v>12</v>
      </c>
      <c r="H233" t="s">
        <v>190</v>
      </c>
      <c r="I233" s="2">
        <v>45940</v>
      </c>
      <c r="J233" t="s">
        <v>191</v>
      </c>
      <c r="K233" s="7">
        <v>2487.0300000000002</v>
      </c>
    </row>
    <row r="234" spans="1:11" x14ac:dyDescent="0.35">
      <c r="A234" s="1" t="s">
        <v>11</v>
      </c>
      <c r="B234" s="1" t="s">
        <v>481</v>
      </c>
      <c r="D234" t="s">
        <v>14</v>
      </c>
      <c r="E234">
        <v>201010</v>
      </c>
      <c r="F234" s="1" t="s">
        <v>189</v>
      </c>
      <c r="G234" s="1" t="s">
        <v>12</v>
      </c>
      <c r="H234" t="s">
        <v>190</v>
      </c>
      <c r="I234" s="2">
        <v>45940</v>
      </c>
      <c r="J234" t="s">
        <v>191</v>
      </c>
      <c r="K234" s="7">
        <v>2487.94</v>
      </c>
    </row>
    <row r="235" spans="1:11" x14ac:dyDescent="0.35">
      <c r="A235" s="1" t="s">
        <v>11</v>
      </c>
      <c r="B235" s="1" t="s">
        <v>482</v>
      </c>
      <c r="D235" t="s">
        <v>14</v>
      </c>
      <c r="E235">
        <v>201010</v>
      </c>
      <c r="F235" s="1" t="s">
        <v>189</v>
      </c>
      <c r="G235" s="1" t="s">
        <v>12</v>
      </c>
      <c r="H235" t="s">
        <v>190</v>
      </c>
      <c r="I235" s="2">
        <v>45940</v>
      </c>
      <c r="J235" t="s">
        <v>191</v>
      </c>
      <c r="K235" s="7">
        <v>2300.48</v>
      </c>
    </row>
    <row r="236" spans="1:11" x14ac:dyDescent="0.35">
      <c r="A236" s="1" t="s">
        <v>11</v>
      </c>
      <c r="B236" s="1" t="s">
        <v>483</v>
      </c>
      <c r="D236" t="s">
        <v>14</v>
      </c>
      <c r="E236">
        <v>201010</v>
      </c>
      <c r="F236" s="1" t="s">
        <v>189</v>
      </c>
      <c r="G236" s="1" t="s">
        <v>12</v>
      </c>
      <c r="H236" t="s">
        <v>190</v>
      </c>
      <c r="I236" s="2">
        <v>45940</v>
      </c>
      <c r="J236" t="s">
        <v>191</v>
      </c>
      <c r="K236" s="7">
        <v>2447.9</v>
      </c>
    </row>
    <row r="237" spans="1:11" x14ac:dyDescent="0.35">
      <c r="A237" s="1" t="s">
        <v>11</v>
      </c>
      <c r="B237" s="1" t="s">
        <v>484</v>
      </c>
      <c r="D237" t="s">
        <v>14</v>
      </c>
      <c r="E237">
        <v>201010</v>
      </c>
      <c r="F237" s="1" t="s">
        <v>189</v>
      </c>
      <c r="G237" s="1" t="s">
        <v>12</v>
      </c>
      <c r="H237" t="s">
        <v>190</v>
      </c>
      <c r="I237" s="2">
        <v>45940</v>
      </c>
      <c r="J237" t="s">
        <v>191</v>
      </c>
      <c r="K237" s="7">
        <v>2447.9</v>
      </c>
    </row>
    <row r="238" spans="1:11" x14ac:dyDescent="0.35">
      <c r="A238" s="1" t="s">
        <v>11</v>
      </c>
      <c r="B238" s="1" t="s">
        <v>485</v>
      </c>
      <c r="D238" t="s">
        <v>14</v>
      </c>
      <c r="E238">
        <v>201010</v>
      </c>
      <c r="F238" s="1" t="s">
        <v>189</v>
      </c>
      <c r="G238" s="1" t="s">
        <v>12</v>
      </c>
      <c r="H238" t="s">
        <v>190</v>
      </c>
      <c r="I238" s="2">
        <v>45940</v>
      </c>
      <c r="J238" t="s">
        <v>191</v>
      </c>
      <c r="K238" s="7">
        <v>2396.0300000000002</v>
      </c>
    </row>
    <row r="239" spans="1:11" x14ac:dyDescent="0.35">
      <c r="A239" s="1" t="s">
        <v>11</v>
      </c>
      <c r="B239" s="1" t="s">
        <v>486</v>
      </c>
      <c r="D239" t="s">
        <v>14</v>
      </c>
      <c r="E239">
        <v>201010</v>
      </c>
      <c r="F239" s="1" t="s">
        <v>189</v>
      </c>
      <c r="G239" s="1" t="s">
        <v>12</v>
      </c>
      <c r="H239" t="s">
        <v>190</v>
      </c>
      <c r="I239" s="2">
        <v>45940</v>
      </c>
      <c r="J239" t="s">
        <v>191</v>
      </c>
      <c r="K239" s="7">
        <v>2445.17</v>
      </c>
    </row>
    <row r="240" spans="1:11" x14ac:dyDescent="0.35">
      <c r="A240" s="1" t="s">
        <v>11</v>
      </c>
      <c r="B240" s="1" t="s">
        <v>487</v>
      </c>
      <c r="D240" t="s">
        <v>14</v>
      </c>
      <c r="E240">
        <v>201010</v>
      </c>
      <c r="F240" s="1" t="s">
        <v>189</v>
      </c>
      <c r="G240" s="1" t="s">
        <v>12</v>
      </c>
      <c r="H240" t="s">
        <v>190</v>
      </c>
      <c r="I240" s="2">
        <v>45940</v>
      </c>
      <c r="J240" t="s">
        <v>191</v>
      </c>
      <c r="K240" s="7">
        <v>2446.9899999999998</v>
      </c>
    </row>
    <row r="241" spans="1:11" x14ac:dyDescent="0.35">
      <c r="A241" s="1" t="s">
        <v>11</v>
      </c>
      <c r="B241" s="1" t="s">
        <v>488</v>
      </c>
      <c r="D241" t="s">
        <v>14</v>
      </c>
      <c r="E241">
        <v>201010</v>
      </c>
      <c r="F241" s="1" t="s">
        <v>189</v>
      </c>
      <c r="G241" s="1" t="s">
        <v>12</v>
      </c>
      <c r="H241" t="s">
        <v>190</v>
      </c>
      <c r="I241" s="2">
        <v>45940</v>
      </c>
      <c r="J241" t="s">
        <v>191</v>
      </c>
      <c r="K241" s="7">
        <v>2357.81</v>
      </c>
    </row>
    <row r="242" spans="1:11" x14ac:dyDescent="0.35">
      <c r="A242" s="1" t="s">
        <v>11</v>
      </c>
      <c r="B242" s="1" t="s">
        <v>489</v>
      </c>
      <c r="D242" t="s">
        <v>14</v>
      </c>
      <c r="E242">
        <v>201010</v>
      </c>
      <c r="F242" s="1" t="s">
        <v>189</v>
      </c>
      <c r="G242" s="1" t="s">
        <v>12</v>
      </c>
      <c r="H242" t="s">
        <v>190</v>
      </c>
      <c r="I242" s="2">
        <v>45940</v>
      </c>
      <c r="J242" t="s">
        <v>191</v>
      </c>
      <c r="K242" s="7">
        <v>2465.19</v>
      </c>
    </row>
    <row r="243" spans="1:11" x14ac:dyDescent="0.35">
      <c r="A243" s="1" t="s">
        <v>11</v>
      </c>
      <c r="B243" s="1" t="s">
        <v>490</v>
      </c>
      <c r="D243" t="s">
        <v>14</v>
      </c>
      <c r="E243">
        <v>201010</v>
      </c>
      <c r="F243" s="1" t="s">
        <v>189</v>
      </c>
      <c r="G243" s="1" t="s">
        <v>12</v>
      </c>
      <c r="H243" t="s">
        <v>190</v>
      </c>
      <c r="I243" s="2">
        <v>45940</v>
      </c>
      <c r="J243" t="s">
        <v>191</v>
      </c>
      <c r="K243" s="7">
        <v>2407.86</v>
      </c>
    </row>
    <row r="244" spans="1:11" x14ac:dyDescent="0.35">
      <c r="A244" s="1" t="s">
        <v>11</v>
      </c>
      <c r="B244" s="1" t="s">
        <v>491</v>
      </c>
      <c r="D244" t="s">
        <v>14</v>
      </c>
      <c r="E244">
        <v>201010</v>
      </c>
      <c r="F244" s="1" t="s">
        <v>189</v>
      </c>
      <c r="G244" s="1" t="s">
        <v>12</v>
      </c>
      <c r="H244" t="s">
        <v>190</v>
      </c>
      <c r="I244" s="2">
        <v>45940</v>
      </c>
      <c r="J244" t="s">
        <v>191</v>
      </c>
      <c r="K244" s="7">
        <v>2376.0100000000002</v>
      </c>
    </row>
    <row r="245" spans="1:11" x14ac:dyDescent="0.35">
      <c r="A245" s="1" t="s">
        <v>11</v>
      </c>
      <c r="B245" s="1" t="s">
        <v>492</v>
      </c>
      <c r="D245" t="s">
        <v>14</v>
      </c>
      <c r="E245">
        <v>201010</v>
      </c>
      <c r="F245" s="1" t="s">
        <v>189</v>
      </c>
      <c r="G245" s="1" t="s">
        <v>12</v>
      </c>
      <c r="H245" t="s">
        <v>190</v>
      </c>
      <c r="I245" s="2">
        <v>45940</v>
      </c>
      <c r="J245" t="s">
        <v>191</v>
      </c>
      <c r="K245" s="7">
        <v>2424.2399999999998</v>
      </c>
    </row>
    <row r="246" spans="1:11" x14ac:dyDescent="0.35">
      <c r="A246" s="1" t="s">
        <v>11</v>
      </c>
      <c r="B246" s="1" t="s">
        <v>493</v>
      </c>
      <c r="D246" t="s">
        <v>14</v>
      </c>
      <c r="E246">
        <v>201010</v>
      </c>
      <c r="F246" s="1" t="s">
        <v>189</v>
      </c>
      <c r="G246" s="1" t="s">
        <v>12</v>
      </c>
      <c r="H246" t="s">
        <v>190</v>
      </c>
      <c r="I246" s="2">
        <v>45940</v>
      </c>
      <c r="J246" t="s">
        <v>191</v>
      </c>
      <c r="K246" s="7">
        <v>2442.44</v>
      </c>
    </row>
    <row r="247" spans="1:11" x14ac:dyDescent="0.35">
      <c r="A247" s="1" t="s">
        <v>11</v>
      </c>
      <c r="B247" s="1" t="s">
        <v>494</v>
      </c>
      <c r="D247" t="s">
        <v>14</v>
      </c>
      <c r="E247">
        <v>201010</v>
      </c>
      <c r="F247" s="1" t="s">
        <v>189</v>
      </c>
      <c r="G247" s="1" t="s">
        <v>12</v>
      </c>
      <c r="H247" t="s">
        <v>190</v>
      </c>
      <c r="I247" s="2">
        <v>45940</v>
      </c>
      <c r="J247" t="s">
        <v>191</v>
      </c>
      <c r="K247" s="7">
        <v>2401.4899999999998</v>
      </c>
    </row>
    <row r="248" spans="1:11" x14ac:dyDescent="0.35">
      <c r="A248" s="1" t="s">
        <v>11</v>
      </c>
      <c r="B248" s="1" t="s">
        <v>495</v>
      </c>
      <c r="D248" t="s">
        <v>14</v>
      </c>
      <c r="E248">
        <v>201010</v>
      </c>
      <c r="F248" s="1" t="s">
        <v>189</v>
      </c>
      <c r="G248" s="1" t="s">
        <v>12</v>
      </c>
      <c r="H248" t="s">
        <v>190</v>
      </c>
      <c r="I248" s="2">
        <v>45940</v>
      </c>
      <c r="J248" t="s">
        <v>191</v>
      </c>
      <c r="K248" s="7">
        <v>2399.67</v>
      </c>
    </row>
    <row r="249" spans="1:11" x14ac:dyDescent="0.35">
      <c r="A249" s="1" t="s">
        <v>11</v>
      </c>
      <c r="B249" s="1" t="s">
        <v>496</v>
      </c>
      <c r="D249" t="s">
        <v>14</v>
      </c>
      <c r="E249">
        <v>201010</v>
      </c>
      <c r="F249" s="1" t="s">
        <v>189</v>
      </c>
      <c r="G249" s="1" t="s">
        <v>12</v>
      </c>
      <c r="H249" t="s">
        <v>190</v>
      </c>
      <c r="I249" s="2">
        <v>45940</v>
      </c>
      <c r="J249" t="s">
        <v>191</v>
      </c>
      <c r="K249" s="7">
        <v>2255.89</v>
      </c>
    </row>
    <row r="250" spans="1:11" x14ac:dyDescent="0.35">
      <c r="A250" s="1" t="s">
        <v>11</v>
      </c>
      <c r="B250" s="1" t="s">
        <v>497</v>
      </c>
      <c r="D250" t="s">
        <v>14</v>
      </c>
      <c r="E250">
        <v>201010</v>
      </c>
      <c r="F250" s="1" t="s">
        <v>189</v>
      </c>
      <c r="G250" s="1" t="s">
        <v>12</v>
      </c>
      <c r="H250" t="s">
        <v>190</v>
      </c>
      <c r="I250" s="2">
        <v>45940</v>
      </c>
      <c r="J250" t="s">
        <v>191</v>
      </c>
      <c r="K250" s="7">
        <v>2360.54</v>
      </c>
    </row>
    <row r="251" spans="1:11" x14ac:dyDescent="0.35">
      <c r="A251" s="1" t="s">
        <v>11</v>
      </c>
      <c r="B251" s="1" t="s">
        <v>498</v>
      </c>
      <c r="D251" t="s">
        <v>14</v>
      </c>
      <c r="E251">
        <v>205028</v>
      </c>
      <c r="F251" s="1" t="s">
        <v>158</v>
      </c>
      <c r="G251" s="1" t="s">
        <v>12</v>
      </c>
      <c r="H251" t="s">
        <v>159</v>
      </c>
      <c r="I251" s="2">
        <v>45945</v>
      </c>
      <c r="J251" t="s">
        <v>160</v>
      </c>
      <c r="K251" s="7">
        <v>2284.17</v>
      </c>
    </row>
    <row r="252" spans="1:11" x14ac:dyDescent="0.35">
      <c r="A252" s="1" t="s">
        <v>11</v>
      </c>
      <c r="B252" s="1" t="s">
        <v>499</v>
      </c>
      <c r="D252" t="s">
        <v>14</v>
      </c>
      <c r="E252">
        <v>216003</v>
      </c>
      <c r="F252" s="1" t="s">
        <v>40</v>
      </c>
      <c r="G252" s="1" t="s">
        <v>12</v>
      </c>
      <c r="H252" t="s">
        <v>41</v>
      </c>
      <c r="I252" s="2">
        <v>45945</v>
      </c>
      <c r="J252" t="s">
        <v>42</v>
      </c>
      <c r="K252" s="7">
        <v>2320</v>
      </c>
    </row>
    <row r="253" spans="1:11" x14ac:dyDescent="0.35">
      <c r="A253" s="1" t="s">
        <v>11</v>
      </c>
      <c r="B253" s="1" t="s">
        <v>500</v>
      </c>
      <c r="D253" t="s">
        <v>14</v>
      </c>
      <c r="E253">
        <v>216003</v>
      </c>
      <c r="F253" s="1" t="s">
        <v>501</v>
      </c>
      <c r="G253" s="1" t="s">
        <v>12</v>
      </c>
      <c r="H253" t="s">
        <v>502</v>
      </c>
      <c r="I253" s="2">
        <v>45945</v>
      </c>
      <c r="J253" t="s">
        <v>503</v>
      </c>
      <c r="K253" s="7">
        <v>45309.01</v>
      </c>
    </row>
    <row r="254" spans="1:11" x14ac:dyDescent="0.35">
      <c r="A254" s="1" t="s">
        <v>11</v>
      </c>
      <c r="B254" s="1" t="s">
        <v>504</v>
      </c>
      <c r="D254" t="s">
        <v>14</v>
      </c>
      <c r="E254">
        <v>201010</v>
      </c>
      <c r="F254" s="1" t="s">
        <v>250</v>
      </c>
      <c r="G254" s="1" t="s">
        <v>12</v>
      </c>
      <c r="H254" t="s">
        <v>251</v>
      </c>
      <c r="I254" s="2">
        <v>45945</v>
      </c>
      <c r="J254" t="s">
        <v>252</v>
      </c>
      <c r="K254" s="7">
        <v>1913.45</v>
      </c>
    </row>
    <row r="255" spans="1:11" x14ac:dyDescent="0.35">
      <c r="A255" s="1" t="s">
        <v>11</v>
      </c>
      <c r="B255" s="1" t="s">
        <v>505</v>
      </c>
      <c r="D255" t="s">
        <v>14</v>
      </c>
      <c r="E255">
        <v>201010</v>
      </c>
      <c r="F255" s="1" t="s">
        <v>250</v>
      </c>
      <c r="G255" s="1" t="s">
        <v>12</v>
      </c>
      <c r="H255" t="s">
        <v>251</v>
      </c>
      <c r="I255" s="2">
        <v>45945</v>
      </c>
      <c r="J255" t="s">
        <v>252</v>
      </c>
      <c r="K255" s="7">
        <v>2187.5700000000002</v>
      </c>
    </row>
    <row r="256" spans="1:11" x14ac:dyDescent="0.35">
      <c r="A256" s="1" t="s">
        <v>11</v>
      </c>
      <c r="B256" s="1" t="s">
        <v>506</v>
      </c>
      <c r="D256" t="s">
        <v>14</v>
      </c>
      <c r="E256">
        <v>201010</v>
      </c>
      <c r="F256" s="1" t="s">
        <v>250</v>
      </c>
      <c r="G256" s="1" t="s">
        <v>12</v>
      </c>
      <c r="H256" t="s">
        <v>251</v>
      </c>
      <c r="I256" s="2">
        <v>45945</v>
      </c>
      <c r="J256" t="s">
        <v>252</v>
      </c>
      <c r="K256" s="7">
        <v>1908.83</v>
      </c>
    </row>
    <row r="257" spans="1:11" x14ac:dyDescent="0.35">
      <c r="A257" s="1" t="s">
        <v>11</v>
      </c>
      <c r="B257" s="1" t="s">
        <v>507</v>
      </c>
      <c r="D257" t="s">
        <v>14</v>
      </c>
      <c r="E257">
        <v>201010</v>
      </c>
      <c r="F257" s="1" t="s">
        <v>250</v>
      </c>
      <c r="G257" s="1" t="s">
        <v>12</v>
      </c>
      <c r="H257" t="s">
        <v>251</v>
      </c>
      <c r="I257" s="2">
        <v>45945</v>
      </c>
      <c r="J257" t="s">
        <v>252</v>
      </c>
      <c r="K257" s="7">
        <v>1856.47</v>
      </c>
    </row>
    <row r="258" spans="1:11" x14ac:dyDescent="0.35">
      <c r="A258" s="1" t="s">
        <v>11</v>
      </c>
      <c r="B258" s="1" t="s">
        <v>508</v>
      </c>
      <c r="D258" t="s">
        <v>14</v>
      </c>
      <c r="E258">
        <v>201010</v>
      </c>
      <c r="F258" s="1" t="s">
        <v>250</v>
      </c>
      <c r="G258" s="1" t="s">
        <v>12</v>
      </c>
      <c r="H258" t="s">
        <v>251</v>
      </c>
      <c r="I258" s="2">
        <v>45945</v>
      </c>
      <c r="J258" t="s">
        <v>252</v>
      </c>
      <c r="K258" s="7">
        <v>1821.05</v>
      </c>
    </row>
    <row r="259" spans="1:11" x14ac:dyDescent="0.35">
      <c r="A259" s="1" t="s">
        <v>11</v>
      </c>
      <c r="B259" s="1" t="s">
        <v>509</v>
      </c>
      <c r="D259" t="s">
        <v>14</v>
      </c>
      <c r="E259">
        <v>201010</v>
      </c>
      <c r="F259" s="1" t="s">
        <v>250</v>
      </c>
      <c r="G259" s="1" t="s">
        <v>12</v>
      </c>
      <c r="H259" t="s">
        <v>251</v>
      </c>
      <c r="I259" s="2">
        <v>45945</v>
      </c>
      <c r="J259" t="s">
        <v>252</v>
      </c>
      <c r="K259" s="7">
        <v>2245.5</v>
      </c>
    </row>
    <row r="260" spans="1:11" x14ac:dyDescent="0.35">
      <c r="A260" s="1" t="s">
        <v>11</v>
      </c>
      <c r="B260" s="1" t="s">
        <v>510</v>
      </c>
      <c r="D260" t="s">
        <v>14</v>
      </c>
      <c r="E260">
        <v>201010</v>
      </c>
      <c r="F260" s="1" t="s">
        <v>250</v>
      </c>
      <c r="G260" s="1" t="s">
        <v>12</v>
      </c>
      <c r="H260" t="s">
        <v>251</v>
      </c>
      <c r="I260" s="2">
        <v>45945</v>
      </c>
      <c r="J260" t="s">
        <v>252</v>
      </c>
      <c r="K260" s="7">
        <v>2249.94</v>
      </c>
    </row>
    <row r="261" spans="1:11" x14ac:dyDescent="0.35">
      <c r="A261" s="1" t="s">
        <v>11</v>
      </c>
      <c r="B261" s="1" t="s">
        <v>511</v>
      </c>
      <c r="D261" t="s">
        <v>14</v>
      </c>
      <c r="E261">
        <v>201010</v>
      </c>
      <c r="F261" s="1" t="s">
        <v>250</v>
      </c>
      <c r="G261" s="1" t="s">
        <v>12</v>
      </c>
      <c r="H261" t="s">
        <v>251</v>
      </c>
      <c r="I261" s="2">
        <v>45945</v>
      </c>
      <c r="J261" t="s">
        <v>252</v>
      </c>
      <c r="K261" s="7">
        <v>2036.65</v>
      </c>
    </row>
    <row r="262" spans="1:11" x14ac:dyDescent="0.35">
      <c r="A262" s="1" t="s">
        <v>11</v>
      </c>
      <c r="B262" s="1" t="s">
        <v>512</v>
      </c>
      <c r="D262" t="s">
        <v>14</v>
      </c>
      <c r="E262">
        <v>201010</v>
      </c>
      <c r="F262" s="1" t="s">
        <v>250</v>
      </c>
      <c r="G262" s="1" t="s">
        <v>12</v>
      </c>
      <c r="H262" t="s">
        <v>251</v>
      </c>
      <c r="I262" s="2">
        <v>45945</v>
      </c>
      <c r="J262" t="s">
        <v>252</v>
      </c>
      <c r="K262" s="7">
        <v>2004.31</v>
      </c>
    </row>
    <row r="263" spans="1:11" x14ac:dyDescent="0.35">
      <c r="A263" s="1" t="s">
        <v>11</v>
      </c>
      <c r="B263" s="1" t="s">
        <v>513</v>
      </c>
      <c r="D263" t="s">
        <v>14</v>
      </c>
      <c r="E263">
        <v>201010</v>
      </c>
      <c r="F263" s="1" t="s">
        <v>250</v>
      </c>
      <c r="G263" s="1" t="s">
        <v>12</v>
      </c>
      <c r="H263" t="s">
        <v>251</v>
      </c>
      <c r="I263" s="2">
        <v>45945</v>
      </c>
      <c r="J263" t="s">
        <v>252</v>
      </c>
      <c r="K263" s="7">
        <v>1807.19</v>
      </c>
    </row>
    <row r="264" spans="1:11" x14ac:dyDescent="0.35">
      <c r="A264" s="1" t="s">
        <v>11</v>
      </c>
      <c r="B264" s="1" t="s">
        <v>514</v>
      </c>
      <c r="D264" t="s">
        <v>14</v>
      </c>
      <c r="E264">
        <v>201010</v>
      </c>
      <c r="F264" s="1" t="s">
        <v>250</v>
      </c>
      <c r="G264" s="1" t="s">
        <v>12</v>
      </c>
      <c r="H264" t="s">
        <v>251</v>
      </c>
      <c r="I264" s="2">
        <v>45945</v>
      </c>
      <c r="J264" t="s">
        <v>252</v>
      </c>
      <c r="K264" s="7">
        <v>2349</v>
      </c>
    </row>
    <row r="265" spans="1:11" x14ac:dyDescent="0.35">
      <c r="A265" s="1" t="s">
        <v>11</v>
      </c>
      <c r="B265" s="1" t="s">
        <v>515</v>
      </c>
      <c r="D265" t="s">
        <v>14</v>
      </c>
      <c r="E265">
        <v>201010</v>
      </c>
      <c r="F265" s="1" t="s">
        <v>250</v>
      </c>
      <c r="G265" s="1" t="s">
        <v>12</v>
      </c>
      <c r="H265" t="s">
        <v>251</v>
      </c>
      <c r="I265" s="2">
        <v>45945</v>
      </c>
      <c r="J265" t="s">
        <v>252</v>
      </c>
      <c r="K265" s="7">
        <v>2331.56</v>
      </c>
    </row>
    <row r="266" spans="1:11" x14ac:dyDescent="0.35">
      <c r="A266" s="1" t="s">
        <v>11</v>
      </c>
      <c r="B266" s="1" t="s">
        <v>516</v>
      </c>
      <c r="D266" t="s">
        <v>14</v>
      </c>
      <c r="E266">
        <v>201010</v>
      </c>
      <c r="F266" s="1" t="s">
        <v>250</v>
      </c>
      <c r="G266" s="1" t="s">
        <v>12</v>
      </c>
      <c r="H266" t="s">
        <v>251</v>
      </c>
      <c r="I266" s="2">
        <v>45945</v>
      </c>
      <c r="J266" t="s">
        <v>252</v>
      </c>
      <c r="K266" s="7">
        <v>2125.9699999999998</v>
      </c>
    </row>
    <row r="267" spans="1:11" x14ac:dyDescent="0.35">
      <c r="A267" s="1" t="s">
        <v>11</v>
      </c>
      <c r="B267" s="1" t="s">
        <v>517</v>
      </c>
      <c r="D267" t="s">
        <v>14</v>
      </c>
      <c r="E267">
        <v>201010</v>
      </c>
      <c r="F267" s="1" t="s">
        <v>250</v>
      </c>
      <c r="G267" s="1" t="s">
        <v>12</v>
      </c>
      <c r="H267" t="s">
        <v>251</v>
      </c>
      <c r="I267" s="2">
        <v>45945</v>
      </c>
      <c r="J267" t="s">
        <v>252</v>
      </c>
      <c r="K267" s="7">
        <v>2065.14</v>
      </c>
    </row>
    <row r="268" spans="1:11" x14ac:dyDescent="0.35">
      <c r="A268" s="1" t="s">
        <v>11</v>
      </c>
      <c r="B268" s="1" t="s">
        <v>518</v>
      </c>
      <c r="D268" t="s">
        <v>14</v>
      </c>
      <c r="E268">
        <v>201010</v>
      </c>
      <c r="F268" s="1" t="s">
        <v>250</v>
      </c>
      <c r="G268" s="1" t="s">
        <v>12</v>
      </c>
      <c r="H268" t="s">
        <v>251</v>
      </c>
      <c r="I268" s="2">
        <v>45945</v>
      </c>
      <c r="J268" t="s">
        <v>252</v>
      </c>
      <c r="K268" s="7">
        <v>2081.31</v>
      </c>
    </row>
    <row r="269" spans="1:11" x14ac:dyDescent="0.35">
      <c r="A269" s="1" t="s">
        <v>11</v>
      </c>
      <c r="B269" s="1" t="s">
        <v>519</v>
      </c>
      <c r="D269" t="s">
        <v>14</v>
      </c>
      <c r="E269">
        <v>201012</v>
      </c>
      <c r="F269" s="1" t="s">
        <v>186</v>
      </c>
      <c r="G269" s="1" t="s">
        <v>12</v>
      </c>
      <c r="H269" t="s">
        <v>187</v>
      </c>
      <c r="I269" s="2">
        <v>45945</v>
      </c>
      <c r="J269" t="s">
        <v>188</v>
      </c>
      <c r="K269" s="7">
        <v>100692.02</v>
      </c>
    </row>
    <row r="270" spans="1:11" x14ac:dyDescent="0.35">
      <c r="A270" s="1" t="s">
        <v>11</v>
      </c>
      <c r="B270">
        <v>162804261</v>
      </c>
      <c r="D270" t="s">
        <v>14</v>
      </c>
      <c r="E270">
        <v>204002</v>
      </c>
      <c r="F270" s="1" t="s">
        <v>162</v>
      </c>
      <c r="G270" s="1" t="s">
        <v>12</v>
      </c>
      <c r="H270" t="s">
        <v>163</v>
      </c>
      <c r="I270" s="2">
        <v>45945</v>
      </c>
      <c r="J270" t="s">
        <v>164</v>
      </c>
      <c r="K270" s="7">
        <v>129.86000000000001</v>
      </c>
    </row>
    <row r="271" spans="1:11" x14ac:dyDescent="0.35">
      <c r="A271" s="1" t="s">
        <v>11</v>
      </c>
      <c r="B271" s="1" t="s">
        <v>520</v>
      </c>
      <c r="D271" t="s">
        <v>14</v>
      </c>
      <c r="E271">
        <v>201010</v>
      </c>
      <c r="F271" s="1" t="s">
        <v>250</v>
      </c>
      <c r="G271" s="1" t="s">
        <v>12</v>
      </c>
      <c r="H271" t="s">
        <v>251</v>
      </c>
      <c r="I271" s="2">
        <v>45945</v>
      </c>
      <c r="J271" t="s">
        <v>252</v>
      </c>
      <c r="K271" s="7">
        <v>2066.6799999999998</v>
      </c>
    </row>
    <row r="272" spans="1:11" x14ac:dyDescent="0.35">
      <c r="A272" s="1" t="s">
        <v>11</v>
      </c>
      <c r="B272" s="1" t="s">
        <v>521</v>
      </c>
      <c r="D272" t="s">
        <v>14</v>
      </c>
      <c r="E272">
        <v>201010</v>
      </c>
      <c r="F272" s="1" t="s">
        <v>250</v>
      </c>
      <c r="G272" s="1" t="s">
        <v>12</v>
      </c>
      <c r="H272" t="s">
        <v>251</v>
      </c>
      <c r="I272" s="2">
        <v>45945</v>
      </c>
      <c r="J272" t="s">
        <v>252</v>
      </c>
      <c r="K272" s="7">
        <v>2000.46</v>
      </c>
    </row>
    <row r="273" spans="1:11" x14ac:dyDescent="0.35">
      <c r="A273" s="1" t="s">
        <v>11</v>
      </c>
      <c r="B273" s="1" t="s">
        <v>522</v>
      </c>
      <c r="D273" t="s">
        <v>14</v>
      </c>
      <c r="E273">
        <v>201010</v>
      </c>
      <c r="F273" s="1" t="s">
        <v>250</v>
      </c>
      <c r="G273" s="1" t="s">
        <v>12</v>
      </c>
      <c r="H273" t="s">
        <v>251</v>
      </c>
      <c r="I273" s="2">
        <v>45945</v>
      </c>
      <c r="J273" t="s">
        <v>252</v>
      </c>
      <c r="K273" s="7">
        <v>1818.74</v>
      </c>
    </row>
    <row r="274" spans="1:11" x14ac:dyDescent="0.35">
      <c r="A274" s="1" t="s">
        <v>11</v>
      </c>
      <c r="B274" s="1" t="s">
        <v>523</v>
      </c>
      <c r="D274" t="s">
        <v>14</v>
      </c>
      <c r="E274">
        <v>201010</v>
      </c>
      <c r="F274" s="1" t="s">
        <v>250</v>
      </c>
      <c r="G274" s="1" t="s">
        <v>12</v>
      </c>
      <c r="H274" t="s">
        <v>251</v>
      </c>
      <c r="I274" s="2">
        <v>45945</v>
      </c>
      <c r="J274" t="s">
        <v>252</v>
      </c>
      <c r="K274" s="7">
        <v>1836.45</v>
      </c>
    </row>
    <row r="275" spans="1:11" x14ac:dyDescent="0.35">
      <c r="A275" s="1" t="s">
        <v>11</v>
      </c>
      <c r="B275" s="1" t="s">
        <v>524</v>
      </c>
      <c r="D275" t="s">
        <v>14</v>
      </c>
      <c r="E275">
        <v>201010</v>
      </c>
      <c r="F275" s="1" t="s">
        <v>250</v>
      </c>
      <c r="G275" s="1" t="s">
        <v>12</v>
      </c>
      <c r="H275" t="s">
        <v>251</v>
      </c>
      <c r="I275" s="2">
        <v>45945</v>
      </c>
      <c r="J275" t="s">
        <v>252</v>
      </c>
      <c r="K275" s="7">
        <v>1897.28</v>
      </c>
    </row>
    <row r="276" spans="1:11" x14ac:dyDescent="0.35">
      <c r="A276" s="1" t="s">
        <v>11</v>
      </c>
      <c r="B276" s="1" t="s">
        <v>525</v>
      </c>
      <c r="D276" t="s">
        <v>14</v>
      </c>
      <c r="E276">
        <v>201010</v>
      </c>
      <c r="F276" s="1" t="s">
        <v>250</v>
      </c>
      <c r="G276" s="1" t="s">
        <v>12</v>
      </c>
      <c r="H276" t="s">
        <v>251</v>
      </c>
      <c r="I276" s="2">
        <v>45945</v>
      </c>
      <c r="J276" t="s">
        <v>252</v>
      </c>
      <c r="K276" s="7">
        <v>1925.77</v>
      </c>
    </row>
    <row r="277" spans="1:11" x14ac:dyDescent="0.35">
      <c r="A277" s="1" t="s">
        <v>11</v>
      </c>
      <c r="B277" s="1" t="s">
        <v>526</v>
      </c>
      <c r="D277" t="s">
        <v>14</v>
      </c>
      <c r="E277">
        <v>201010</v>
      </c>
      <c r="F277" s="1" t="s">
        <v>250</v>
      </c>
      <c r="G277" s="1" t="s">
        <v>12</v>
      </c>
      <c r="H277" t="s">
        <v>251</v>
      </c>
      <c r="I277" s="2">
        <v>45945</v>
      </c>
      <c r="J277" t="s">
        <v>252</v>
      </c>
      <c r="K277" s="7">
        <v>1677.83</v>
      </c>
    </row>
    <row r="278" spans="1:11" x14ac:dyDescent="0.35">
      <c r="A278" s="1" t="s">
        <v>11</v>
      </c>
      <c r="B278" s="1" t="s">
        <v>527</v>
      </c>
      <c r="D278" t="s">
        <v>14</v>
      </c>
      <c r="E278">
        <v>201010</v>
      </c>
      <c r="F278" s="1" t="s">
        <v>250</v>
      </c>
      <c r="G278" s="1" t="s">
        <v>12</v>
      </c>
      <c r="H278" t="s">
        <v>251</v>
      </c>
      <c r="I278" s="2">
        <v>45945</v>
      </c>
      <c r="J278" t="s">
        <v>252</v>
      </c>
      <c r="K278" s="7">
        <v>1657.04</v>
      </c>
    </row>
    <row r="279" spans="1:11" x14ac:dyDescent="0.35">
      <c r="A279" s="1" t="s">
        <v>11</v>
      </c>
      <c r="B279" s="1" t="s">
        <v>528</v>
      </c>
      <c r="D279" t="s">
        <v>14</v>
      </c>
      <c r="E279">
        <v>201010</v>
      </c>
      <c r="F279" s="1" t="s">
        <v>250</v>
      </c>
      <c r="G279" s="1" t="s">
        <v>12</v>
      </c>
      <c r="H279" t="s">
        <v>251</v>
      </c>
      <c r="I279" s="2">
        <v>45945</v>
      </c>
      <c r="J279" t="s">
        <v>252</v>
      </c>
      <c r="K279" s="7">
        <v>1885.73</v>
      </c>
    </row>
    <row r="280" spans="1:11" x14ac:dyDescent="0.35">
      <c r="A280" s="1" t="s">
        <v>11</v>
      </c>
      <c r="B280" s="1" t="s">
        <v>529</v>
      </c>
      <c r="D280" t="s">
        <v>14</v>
      </c>
      <c r="E280">
        <v>201010</v>
      </c>
      <c r="F280" s="1" t="s">
        <v>250</v>
      </c>
      <c r="G280" s="1" t="s">
        <v>12</v>
      </c>
      <c r="H280" t="s">
        <v>251</v>
      </c>
      <c r="I280" s="2">
        <v>45945</v>
      </c>
      <c r="J280" t="s">
        <v>252</v>
      </c>
      <c r="K280" s="7">
        <v>1989.68</v>
      </c>
    </row>
    <row r="281" spans="1:11" x14ac:dyDescent="0.35">
      <c r="A281" s="1" t="s">
        <v>11</v>
      </c>
      <c r="B281" s="1" t="s">
        <v>530</v>
      </c>
      <c r="D281" t="s">
        <v>14</v>
      </c>
      <c r="E281">
        <v>201010</v>
      </c>
      <c r="F281" s="1" t="s">
        <v>250</v>
      </c>
      <c r="G281" s="1" t="s">
        <v>12</v>
      </c>
      <c r="H281" t="s">
        <v>251</v>
      </c>
      <c r="I281" s="2">
        <v>45945</v>
      </c>
      <c r="J281" t="s">
        <v>252</v>
      </c>
      <c r="K281" s="7">
        <v>2098.25</v>
      </c>
    </row>
    <row r="282" spans="1:11" x14ac:dyDescent="0.35">
      <c r="A282" s="1" t="s">
        <v>11</v>
      </c>
      <c r="B282" s="1" t="s">
        <v>531</v>
      </c>
      <c r="D282" t="s">
        <v>14</v>
      </c>
      <c r="E282">
        <v>201010</v>
      </c>
      <c r="F282" s="1" t="s">
        <v>250</v>
      </c>
      <c r="G282" s="1" t="s">
        <v>12</v>
      </c>
      <c r="H282" t="s">
        <v>251</v>
      </c>
      <c r="I282" s="2">
        <v>45945</v>
      </c>
      <c r="J282" t="s">
        <v>252</v>
      </c>
      <c r="K282" s="7">
        <v>2021.25</v>
      </c>
    </row>
    <row r="283" spans="1:11" x14ac:dyDescent="0.35">
      <c r="A283" s="1" t="s">
        <v>11</v>
      </c>
      <c r="B283" s="1" t="s">
        <v>532</v>
      </c>
      <c r="D283" t="s">
        <v>14</v>
      </c>
      <c r="E283">
        <v>201010</v>
      </c>
      <c r="F283" s="1" t="s">
        <v>250</v>
      </c>
      <c r="G283" s="1" t="s">
        <v>12</v>
      </c>
      <c r="H283" t="s">
        <v>251</v>
      </c>
      <c r="I283" s="2">
        <v>45945</v>
      </c>
      <c r="J283" t="s">
        <v>252</v>
      </c>
      <c r="K283" s="7">
        <v>2057.44</v>
      </c>
    </row>
    <row r="284" spans="1:11" x14ac:dyDescent="0.35">
      <c r="A284" s="1" t="s">
        <v>11</v>
      </c>
      <c r="B284" s="1" t="s">
        <v>533</v>
      </c>
      <c r="D284" t="s">
        <v>14</v>
      </c>
      <c r="E284">
        <v>201010</v>
      </c>
      <c r="F284" s="1" t="s">
        <v>180</v>
      </c>
      <c r="G284" s="1" t="s">
        <v>12</v>
      </c>
      <c r="H284" t="s">
        <v>181</v>
      </c>
      <c r="I284" s="2">
        <v>45945</v>
      </c>
      <c r="J284" t="s">
        <v>182</v>
      </c>
      <c r="K284" s="7">
        <v>5106.6000000000004</v>
      </c>
    </row>
    <row r="285" spans="1:11" x14ac:dyDescent="0.35">
      <c r="A285" s="1" t="s">
        <v>11</v>
      </c>
      <c r="B285" s="1" t="s">
        <v>534</v>
      </c>
      <c r="D285" t="s">
        <v>14</v>
      </c>
      <c r="E285">
        <v>201002</v>
      </c>
      <c r="F285" s="1" t="s">
        <v>183</v>
      </c>
      <c r="G285" s="1" t="s">
        <v>12</v>
      </c>
      <c r="H285" t="s">
        <v>184</v>
      </c>
      <c r="I285" s="2">
        <v>45945</v>
      </c>
      <c r="J285" t="s">
        <v>185</v>
      </c>
      <c r="K285" s="7">
        <v>4136.2299999999996</v>
      </c>
    </row>
    <row r="286" spans="1:11" x14ac:dyDescent="0.35">
      <c r="A286" s="1" t="s">
        <v>11</v>
      </c>
      <c r="B286" s="1" t="s">
        <v>535</v>
      </c>
      <c r="D286" t="s">
        <v>14</v>
      </c>
      <c r="E286">
        <v>201002</v>
      </c>
      <c r="F286" s="1" t="s">
        <v>183</v>
      </c>
      <c r="G286" s="1" t="s">
        <v>12</v>
      </c>
      <c r="H286" t="s">
        <v>184</v>
      </c>
      <c r="I286" s="2">
        <v>45945</v>
      </c>
      <c r="J286" t="s">
        <v>185</v>
      </c>
      <c r="K286" s="7">
        <v>4062.73</v>
      </c>
    </row>
    <row r="287" spans="1:11" x14ac:dyDescent="0.35">
      <c r="A287" s="1" t="s">
        <v>11</v>
      </c>
      <c r="B287" s="1" t="s">
        <v>138</v>
      </c>
      <c r="D287" t="s">
        <v>14</v>
      </c>
      <c r="E287">
        <v>205043</v>
      </c>
      <c r="F287" s="1" t="s">
        <v>128</v>
      </c>
      <c r="G287" s="1" t="s">
        <v>12</v>
      </c>
      <c r="H287" t="s">
        <v>129</v>
      </c>
      <c r="I287" s="2">
        <v>45945</v>
      </c>
      <c r="J287" t="s">
        <v>130</v>
      </c>
      <c r="K287" s="7">
        <v>78268.88</v>
      </c>
    </row>
    <row r="288" spans="1:11" x14ac:dyDescent="0.35">
      <c r="A288" s="1" t="s">
        <v>11</v>
      </c>
      <c r="B288" s="1" t="s">
        <v>373</v>
      </c>
      <c r="D288" t="s">
        <v>14</v>
      </c>
      <c r="E288">
        <v>205043</v>
      </c>
      <c r="F288" s="1" t="s">
        <v>128</v>
      </c>
      <c r="G288" s="1" t="s">
        <v>12</v>
      </c>
      <c r="H288" t="s">
        <v>129</v>
      </c>
      <c r="I288" s="2">
        <v>45945</v>
      </c>
      <c r="J288" t="s">
        <v>130</v>
      </c>
      <c r="K288" s="7">
        <v>78268.88</v>
      </c>
    </row>
    <row r="289" spans="1:11" x14ac:dyDescent="0.35">
      <c r="A289" s="1" t="s">
        <v>11</v>
      </c>
      <c r="B289" s="1" t="s">
        <v>374</v>
      </c>
      <c r="D289" t="s">
        <v>14</v>
      </c>
      <c r="E289">
        <v>205043</v>
      </c>
      <c r="F289" s="1" t="s">
        <v>128</v>
      </c>
      <c r="G289" s="1" t="s">
        <v>12</v>
      </c>
      <c r="H289" t="s">
        <v>129</v>
      </c>
      <c r="I289" s="2">
        <v>45945</v>
      </c>
      <c r="J289" t="s">
        <v>130</v>
      </c>
      <c r="K289" s="7">
        <v>156537.75</v>
      </c>
    </row>
    <row r="290" spans="1:11" x14ac:dyDescent="0.35">
      <c r="A290" s="1" t="s">
        <v>11</v>
      </c>
      <c r="B290" s="1" t="s">
        <v>536</v>
      </c>
      <c r="D290" t="s">
        <v>14</v>
      </c>
      <c r="E290">
        <v>205028</v>
      </c>
      <c r="F290" s="1" t="s">
        <v>537</v>
      </c>
      <c r="G290" s="1" t="s">
        <v>12</v>
      </c>
      <c r="H290" t="s">
        <v>538</v>
      </c>
      <c r="I290" s="2">
        <v>45945</v>
      </c>
      <c r="J290" t="s">
        <v>539</v>
      </c>
      <c r="K290" s="7">
        <v>217019</v>
      </c>
    </row>
    <row r="291" spans="1:11" x14ac:dyDescent="0.35">
      <c r="A291" s="1" t="s">
        <v>11</v>
      </c>
      <c r="B291" s="1" t="s">
        <v>540</v>
      </c>
      <c r="D291" t="s">
        <v>14</v>
      </c>
      <c r="E291">
        <v>216003</v>
      </c>
      <c r="F291" s="1" t="s">
        <v>165</v>
      </c>
      <c r="G291" s="1" t="s">
        <v>12</v>
      </c>
      <c r="H291" t="s">
        <v>166</v>
      </c>
      <c r="I291" s="2">
        <v>45945</v>
      </c>
      <c r="J291" t="s">
        <v>167</v>
      </c>
      <c r="K291" s="7">
        <v>3508.5</v>
      </c>
    </row>
    <row r="292" spans="1:11" x14ac:dyDescent="0.35">
      <c r="A292" s="1" t="s">
        <v>11</v>
      </c>
      <c r="B292" s="1" t="s">
        <v>541</v>
      </c>
      <c r="C292" s="1" t="s">
        <v>80</v>
      </c>
      <c r="D292" t="s">
        <v>14</v>
      </c>
      <c r="E292">
        <v>201004</v>
      </c>
      <c r="F292" s="1" t="s">
        <v>542</v>
      </c>
      <c r="G292" s="1" t="s">
        <v>12</v>
      </c>
      <c r="H292" t="s">
        <v>543</v>
      </c>
      <c r="I292" s="2">
        <v>45945</v>
      </c>
      <c r="J292" t="s">
        <v>544</v>
      </c>
      <c r="K292" s="7">
        <v>3729.23</v>
      </c>
    </row>
    <row r="293" spans="1:11" x14ac:dyDescent="0.35">
      <c r="A293" s="1" t="s">
        <v>11</v>
      </c>
      <c r="B293" s="1" t="s">
        <v>545</v>
      </c>
      <c r="D293" t="s">
        <v>14</v>
      </c>
      <c r="E293">
        <v>201010</v>
      </c>
      <c r="F293" s="1" t="s">
        <v>250</v>
      </c>
      <c r="G293" s="1" t="s">
        <v>12</v>
      </c>
      <c r="H293" t="s">
        <v>251</v>
      </c>
      <c r="I293" s="2">
        <v>45945</v>
      </c>
      <c r="J293" t="s">
        <v>252</v>
      </c>
      <c r="K293" s="7">
        <v>2159.1</v>
      </c>
    </row>
    <row r="294" spans="1:11" x14ac:dyDescent="0.35">
      <c r="A294" s="1" t="s">
        <v>11</v>
      </c>
      <c r="B294" s="1" t="s">
        <v>546</v>
      </c>
      <c r="D294" t="s">
        <v>14</v>
      </c>
      <c r="E294">
        <v>201010</v>
      </c>
      <c r="F294" s="1" t="s">
        <v>250</v>
      </c>
      <c r="G294" s="1" t="s">
        <v>12</v>
      </c>
      <c r="H294" t="s">
        <v>251</v>
      </c>
      <c r="I294" s="2">
        <v>45945</v>
      </c>
      <c r="J294" t="s">
        <v>252</v>
      </c>
      <c r="K294" s="7">
        <v>2224.8000000000002</v>
      </c>
    </row>
    <row r="295" spans="1:11" x14ac:dyDescent="0.35">
      <c r="A295" s="1" t="s">
        <v>11</v>
      </c>
      <c r="B295" s="1" t="s">
        <v>547</v>
      </c>
      <c r="D295" t="s">
        <v>14</v>
      </c>
      <c r="E295">
        <v>201010</v>
      </c>
      <c r="F295" s="1" t="s">
        <v>250</v>
      </c>
      <c r="G295" s="1" t="s">
        <v>12</v>
      </c>
      <c r="H295" t="s">
        <v>251</v>
      </c>
      <c r="I295" s="2">
        <v>45945</v>
      </c>
      <c r="J295" t="s">
        <v>252</v>
      </c>
      <c r="K295" s="7">
        <v>2244.6</v>
      </c>
    </row>
    <row r="296" spans="1:11" x14ac:dyDescent="0.35">
      <c r="A296" s="1" t="s">
        <v>11</v>
      </c>
      <c r="B296" s="1" t="s">
        <v>548</v>
      </c>
      <c r="D296" t="s">
        <v>14</v>
      </c>
      <c r="E296">
        <v>201002</v>
      </c>
      <c r="F296" s="1" t="s">
        <v>183</v>
      </c>
      <c r="G296" s="1" t="s">
        <v>12</v>
      </c>
      <c r="H296" t="s">
        <v>184</v>
      </c>
      <c r="I296" s="2">
        <v>45945</v>
      </c>
      <c r="J296" t="s">
        <v>185</v>
      </c>
      <c r="K296" s="7">
        <v>3931.88</v>
      </c>
    </row>
    <row r="297" spans="1:11" x14ac:dyDescent="0.35">
      <c r="A297" s="1" t="s">
        <v>11</v>
      </c>
      <c r="B297" s="1" t="s">
        <v>549</v>
      </c>
      <c r="D297" t="s">
        <v>14</v>
      </c>
      <c r="E297">
        <v>201002</v>
      </c>
      <c r="F297" s="1" t="s">
        <v>183</v>
      </c>
      <c r="G297" s="1" t="s">
        <v>12</v>
      </c>
      <c r="H297" t="s">
        <v>184</v>
      </c>
      <c r="I297" s="2">
        <v>45945</v>
      </c>
      <c r="J297" t="s">
        <v>185</v>
      </c>
      <c r="K297" s="7">
        <v>4011.04</v>
      </c>
    </row>
    <row r="298" spans="1:11" x14ac:dyDescent="0.35">
      <c r="A298" s="1" t="s">
        <v>11</v>
      </c>
      <c r="B298" s="1" t="s">
        <v>550</v>
      </c>
      <c r="D298" t="s">
        <v>14</v>
      </c>
      <c r="E298">
        <v>201002</v>
      </c>
      <c r="F298" s="1" t="s">
        <v>183</v>
      </c>
      <c r="G298" s="1" t="s">
        <v>12</v>
      </c>
      <c r="H298" t="s">
        <v>184</v>
      </c>
      <c r="I298" s="2">
        <v>45945</v>
      </c>
      <c r="J298" t="s">
        <v>185</v>
      </c>
      <c r="K298" s="7">
        <v>4277.38</v>
      </c>
    </row>
    <row r="299" spans="1:11" x14ac:dyDescent="0.35">
      <c r="A299" s="1" t="s">
        <v>11</v>
      </c>
      <c r="B299" s="1" t="s">
        <v>551</v>
      </c>
      <c r="D299" t="s">
        <v>14</v>
      </c>
      <c r="E299">
        <v>201002</v>
      </c>
      <c r="F299" s="1" t="s">
        <v>183</v>
      </c>
      <c r="G299" s="1" t="s">
        <v>12</v>
      </c>
      <c r="H299" t="s">
        <v>184</v>
      </c>
      <c r="I299" s="2">
        <v>45945</v>
      </c>
      <c r="J299" t="s">
        <v>185</v>
      </c>
      <c r="K299" s="7">
        <v>4416.09</v>
      </c>
    </row>
    <row r="300" spans="1:11" x14ac:dyDescent="0.35">
      <c r="A300" s="1" t="s">
        <v>11</v>
      </c>
      <c r="B300" s="1" t="s">
        <v>552</v>
      </c>
      <c r="D300" t="s">
        <v>14</v>
      </c>
      <c r="E300">
        <v>201002</v>
      </c>
      <c r="F300" s="1" t="s">
        <v>183</v>
      </c>
      <c r="G300" s="1" t="s">
        <v>12</v>
      </c>
      <c r="H300" t="s">
        <v>184</v>
      </c>
      <c r="I300" s="2">
        <v>45945</v>
      </c>
      <c r="J300" t="s">
        <v>185</v>
      </c>
      <c r="K300" s="7">
        <v>3736.33</v>
      </c>
    </row>
    <row r="301" spans="1:11" x14ac:dyDescent="0.35">
      <c r="A301" s="1" t="s">
        <v>11</v>
      </c>
      <c r="B301" s="1" t="s">
        <v>553</v>
      </c>
      <c r="D301" t="s">
        <v>14</v>
      </c>
      <c r="E301">
        <v>201002</v>
      </c>
      <c r="F301" s="1" t="s">
        <v>183</v>
      </c>
      <c r="G301" s="1" t="s">
        <v>12</v>
      </c>
      <c r="H301" t="s">
        <v>184</v>
      </c>
      <c r="I301" s="2">
        <v>45945</v>
      </c>
      <c r="J301" t="s">
        <v>185</v>
      </c>
      <c r="K301" s="7">
        <v>4169.3500000000004</v>
      </c>
    </row>
    <row r="302" spans="1:11" x14ac:dyDescent="0.35">
      <c r="A302" s="1" t="s">
        <v>11</v>
      </c>
      <c r="B302" s="1" t="s">
        <v>554</v>
      </c>
      <c r="D302" t="s">
        <v>14</v>
      </c>
      <c r="E302">
        <v>201002</v>
      </c>
      <c r="F302" s="1" t="s">
        <v>183</v>
      </c>
      <c r="G302" s="1" t="s">
        <v>12</v>
      </c>
      <c r="H302" t="s">
        <v>184</v>
      </c>
      <c r="I302" s="2">
        <v>45945</v>
      </c>
      <c r="J302" t="s">
        <v>185</v>
      </c>
      <c r="K302" s="7">
        <v>3439.87</v>
      </c>
    </row>
    <row r="303" spans="1:11" x14ac:dyDescent="0.35">
      <c r="A303" s="1" t="s">
        <v>11</v>
      </c>
      <c r="B303" s="1" t="s">
        <v>555</v>
      </c>
      <c r="D303" t="s">
        <v>14</v>
      </c>
      <c r="E303">
        <v>201002</v>
      </c>
      <c r="F303" s="1" t="s">
        <v>183</v>
      </c>
      <c r="G303" s="1" t="s">
        <v>12</v>
      </c>
      <c r="H303" t="s">
        <v>184</v>
      </c>
      <c r="I303" s="2">
        <v>45945</v>
      </c>
      <c r="J303" t="s">
        <v>185</v>
      </c>
      <c r="K303" s="7">
        <v>4072.42</v>
      </c>
    </row>
    <row r="304" spans="1:11" x14ac:dyDescent="0.35">
      <c r="A304" s="1" t="s">
        <v>11</v>
      </c>
      <c r="B304" s="1" t="s">
        <v>556</v>
      </c>
      <c r="D304" t="s">
        <v>14</v>
      </c>
      <c r="E304">
        <v>201012</v>
      </c>
      <c r="F304" s="1" t="s">
        <v>186</v>
      </c>
      <c r="G304" s="1" t="s">
        <v>12</v>
      </c>
      <c r="H304" t="s">
        <v>187</v>
      </c>
      <c r="I304" s="2">
        <v>45945</v>
      </c>
      <c r="J304" t="s">
        <v>188</v>
      </c>
      <c r="K304" s="7">
        <v>61725.3</v>
      </c>
    </row>
    <row r="305" spans="1:11" x14ac:dyDescent="0.35">
      <c r="A305" s="1" t="s">
        <v>11</v>
      </c>
      <c r="B305" s="1" t="s">
        <v>557</v>
      </c>
      <c r="D305" t="s">
        <v>14</v>
      </c>
      <c r="E305">
        <v>201002</v>
      </c>
      <c r="F305" s="1" t="s">
        <v>183</v>
      </c>
      <c r="G305" s="1" t="s">
        <v>12</v>
      </c>
      <c r="H305" t="s">
        <v>184</v>
      </c>
      <c r="I305" s="2">
        <v>45955</v>
      </c>
      <c r="J305" t="s">
        <v>185</v>
      </c>
      <c r="K305" s="7">
        <v>4107.1499999999996</v>
      </c>
    </row>
    <row r="306" spans="1:11" x14ac:dyDescent="0.35">
      <c r="A306" s="1" t="s">
        <v>11</v>
      </c>
      <c r="B306" s="1" t="s">
        <v>558</v>
      </c>
      <c r="D306" t="s">
        <v>14</v>
      </c>
      <c r="E306">
        <v>201002</v>
      </c>
      <c r="F306" s="1" t="s">
        <v>183</v>
      </c>
      <c r="G306" s="1" t="s">
        <v>12</v>
      </c>
      <c r="H306" t="s">
        <v>184</v>
      </c>
      <c r="I306" s="2">
        <v>45955</v>
      </c>
      <c r="J306" t="s">
        <v>185</v>
      </c>
      <c r="K306" s="7">
        <v>3719.04</v>
      </c>
    </row>
    <row r="307" spans="1:11" x14ac:dyDescent="0.35">
      <c r="A307" s="1" t="s">
        <v>11</v>
      </c>
      <c r="B307" s="1" t="s">
        <v>559</v>
      </c>
      <c r="D307" t="s">
        <v>14</v>
      </c>
      <c r="E307">
        <v>201002</v>
      </c>
      <c r="F307" s="1" t="s">
        <v>183</v>
      </c>
      <c r="G307" s="1" t="s">
        <v>12</v>
      </c>
      <c r="H307" t="s">
        <v>184</v>
      </c>
      <c r="I307" s="2">
        <v>45955</v>
      </c>
      <c r="J307" t="s">
        <v>185</v>
      </c>
      <c r="K307" s="7">
        <v>4337.3599999999997</v>
      </c>
    </row>
    <row r="308" spans="1:11" x14ac:dyDescent="0.35">
      <c r="A308" s="1" t="s">
        <v>11</v>
      </c>
      <c r="B308" s="1" t="s">
        <v>560</v>
      </c>
      <c r="D308" t="s">
        <v>14</v>
      </c>
      <c r="E308">
        <v>201002</v>
      </c>
      <c r="F308" s="1" t="s">
        <v>183</v>
      </c>
      <c r="G308" s="1" t="s">
        <v>12</v>
      </c>
      <c r="H308" t="s">
        <v>184</v>
      </c>
      <c r="I308" s="2">
        <v>45955</v>
      </c>
      <c r="J308" t="s">
        <v>185</v>
      </c>
      <c r="K308" s="7">
        <v>4051.42</v>
      </c>
    </row>
    <row r="309" spans="1:11" x14ac:dyDescent="0.35">
      <c r="A309" s="1" t="s">
        <v>11</v>
      </c>
      <c r="B309" s="1" t="s">
        <v>561</v>
      </c>
      <c r="D309" t="s">
        <v>14</v>
      </c>
      <c r="E309">
        <v>201002</v>
      </c>
      <c r="F309" s="1" t="s">
        <v>183</v>
      </c>
      <c r="G309" s="1" t="s">
        <v>12</v>
      </c>
      <c r="H309" t="s">
        <v>184</v>
      </c>
      <c r="I309" s="2">
        <v>45955</v>
      </c>
      <c r="J309" t="s">
        <v>185</v>
      </c>
      <c r="K309" s="7">
        <v>3771.38</v>
      </c>
    </row>
    <row r="310" spans="1:11" x14ac:dyDescent="0.35">
      <c r="A310" s="1" t="s">
        <v>11</v>
      </c>
      <c r="B310" s="1" t="s">
        <v>562</v>
      </c>
      <c r="D310" t="s">
        <v>14</v>
      </c>
      <c r="E310">
        <v>201002</v>
      </c>
      <c r="F310" s="1" t="s">
        <v>183</v>
      </c>
      <c r="G310" s="1" t="s">
        <v>12</v>
      </c>
      <c r="H310" t="s">
        <v>184</v>
      </c>
      <c r="I310" s="2">
        <v>45955</v>
      </c>
      <c r="J310" t="s">
        <v>185</v>
      </c>
      <c r="K310" s="7">
        <v>4307.46</v>
      </c>
    </row>
    <row r="311" spans="1:11" x14ac:dyDescent="0.35">
      <c r="A311" s="1" t="s">
        <v>11</v>
      </c>
      <c r="B311" s="1" t="s">
        <v>563</v>
      </c>
      <c r="D311" t="s">
        <v>14</v>
      </c>
      <c r="E311">
        <v>201002</v>
      </c>
      <c r="F311" s="1" t="s">
        <v>183</v>
      </c>
      <c r="G311" s="1" t="s">
        <v>12</v>
      </c>
      <c r="H311" t="s">
        <v>184</v>
      </c>
      <c r="I311" s="2">
        <v>45955</v>
      </c>
      <c r="J311" t="s">
        <v>185</v>
      </c>
      <c r="K311" s="7">
        <v>3806.78</v>
      </c>
    </row>
    <row r="312" spans="1:11" x14ac:dyDescent="0.35">
      <c r="A312" s="1" t="s">
        <v>11</v>
      </c>
      <c r="B312" s="1" t="s">
        <v>564</v>
      </c>
      <c r="D312" t="s">
        <v>14</v>
      </c>
      <c r="E312">
        <v>201002</v>
      </c>
      <c r="F312" s="1" t="s">
        <v>183</v>
      </c>
      <c r="G312" s="1" t="s">
        <v>12</v>
      </c>
      <c r="H312" t="s">
        <v>184</v>
      </c>
      <c r="I312" s="2">
        <v>45955</v>
      </c>
      <c r="J312" t="s">
        <v>185</v>
      </c>
      <c r="K312" s="7">
        <v>4234.7700000000004</v>
      </c>
    </row>
    <row r="313" spans="1:11" x14ac:dyDescent="0.35">
      <c r="A313" s="1" t="s">
        <v>11</v>
      </c>
      <c r="B313" s="1" t="s">
        <v>565</v>
      </c>
      <c r="D313" t="s">
        <v>14</v>
      </c>
      <c r="E313">
        <v>201012</v>
      </c>
      <c r="F313" s="1" t="s">
        <v>186</v>
      </c>
      <c r="G313" s="1" t="s">
        <v>12</v>
      </c>
      <c r="H313" t="s">
        <v>187</v>
      </c>
      <c r="I313" s="2">
        <v>45955</v>
      </c>
      <c r="J313" t="s">
        <v>188</v>
      </c>
      <c r="K313" s="7">
        <v>155295.64000000001</v>
      </c>
    </row>
    <row r="314" spans="1:11" x14ac:dyDescent="0.35">
      <c r="A314" s="1" t="s">
        <v>11</v>
      </c>
      <c r="B314" s="1" t="s">
        <v>566</v>
      </c>
      <c r="D314" t="s">
        <v>14</v>
      </c>
      <c r="E314">
        <v>201012</v>
      </c>
      <c r="F314" s="1" t="s">
        <v>186</v>
      </c>
      <c r="G314" s="1" t="s">
        <v>12</v>
      </c>
      <c r="H314" t="s">
        <v>187</v>
      </c>
      <c r="I314" s="2">
        <v>45955</v>
      </c>
      <c r="J314" t="s">
        <v>188</v>
      </c>
      <c r="K314" s="7">
        <v>103043.46</v>
      </c>
    </row>
    <row r="315" spans="1:11" x14ac:dyDescent="0.35">
      <c r="A315" s="1" t="s">
        <v>11</v>
      </c>
      <c r="B315" s="1" t="s">
        <v>567</v>
      </c>
      <c r="D315" t="s">
        <v>14</v>
      </c>
      <c r="E315">
        <v>201004</v>
      </c>
      <c r="F315" s="1" t="s">
        <v>568</v>
      </c>
      <c r="G315" s="1" t="s">
        <v>12</v>
      </c>
      <c r="H315" t="s">
        <v>569</v>
      </c>
      <c r="I315" s="2">
        <v>45955</v>
      </c>
      <c r="J315" t="s">
        <v>570</v>
      </c>
      <c r="K315" s="7">
        <v>82.52</v>
      </c>
    </row>
    <row r="316" spans="1:11" x14ac:dyDescent="0.35">
      <c r="A316" s="1" t="s">
        <v>11</v>
      </c>
      <c r="B316" s="1" t="s">
        <v>571</v>
      </c>
      <c r="D316" t="s">
        <v>14</v>
      </c>
      <c r="E316">
        <v>201010</v>
      </c>
      <c r="F316" s="1" t="s">
        <v>250</v>
      </c>
      <c r="G316" s="1" t="s">
        <v>12</v>
      </c>
      <c r="H316" t="s">
        <v>251</v>
      </c>
      <c r="I316" s="2">
        <v>45955</v>
      </c>
      <c r="J316" t="s">
        <v>252</v>
      </c>
      <c r="K316" s="7">
        <v>2088.2399999999998</v>
      </c>
    </row>
    <row r="317" spans="1:11" x14ac:dyDescent="0.35">
      <c r="A317" s="1" t="s">
        <v>11</v>
      </c>
      <c r="B317" s="1" t="s">
        <v>572</v>
      </c>
      <c r="D317" t="s">
        <v>14</v>
      </c>
      <c r="E317">
        <v>201010</v>
      </c>
      <c r="F317" s="1" t="s">
        <v>250</v>
      </c>
      <c r="G317" s="1" t="s">
        <v>12</v>
      </c>
      <c r="H317" t="s">
        <v>251</v>
      </c>
      <c r="I317" s="2">
        <v>45955</v>
      </c>
      <c r="J317" t="s">
        <v>252</v>
      </c>
      <c r="K317" s="7">
        <v>1940.4</v>
      </c>
    </row>
    <row r="318" spans="1:11" x14ac:dyDescent="0.35">
      <c r="A318" s="1" t="s">
        <v>11</v>
      </c>
      <c r="B318" s="1" t="s">
        <v>573</v>
      </c>
      <c r="D318" t="s">
        <v>14</v>
      </c>
      <c r="E318">
        <v>201010</v>
      </c>
      <c r="F318" s="1" t="s">
        <v>250</v>
      </c>
      <c r="G318" s="1" t="s">
        <v>12</v>
      </c>
      <c r="H318" t="s">
        <v>251</v>
      </c>
      <c r="I318" s="2">
        <v>45955</v>
      </c>
      <c r="J318" t="s">
        <v>252</v>
      </c>
      <c r="K318" s="7">
        <v>2198.35</v>
      </c>
    </row>
    <row r="319" spans="1:11" x14ac:dyDescent="0.35">
      <c r="A319" s="1" t="s">
        <v>11</v>
      </c>
      <c r="B319" s="1" t="s">
        <v>574</v>
      </c>
      <c r="D319" t="s">
        <v>14</v>
      </c>
      <c r="E319">
        <v>201010</v>
      </c>
      <c r="F319" s="1" t="s">
        <v>250</v>
      </c>
      <c r="G319" s="1" t="s">
        <v>12</v>
      </c>
      <c r="H319" t="s">
        <v>251</v>
      </c>
      <c r="I319" s="2">
        <v>45955</v>
      </c>
      <c r="J319" t="s">
        <v>252</v>
      </c>
      <c r="K319" s="7">
        <v>2190.65</v>
      </c>
    </row>
    <row r="320" spans="1:11" x14ac:dyDescent="0.35">
      <c r="A320" s="1" t="s">
        <v>11</v>
      </c>
      <c r="B320" s="1" t="s">
        <v>575</v>
      </c>
      <c r="D320" t="s">
        <v>14</v>
      </c>
      <c r="E320">
        <v>201010</v>
      </c>
      <c r="F320" s="1" t="s">
        <v>250</v>
      </c>
      <c r="G320" s="1" t="s">
        <v>12</v>
      </c>
      <c r="H320" t="s">
        <v>251</v>
      </c>
      <c r="I320" s="2">
        <v>45955</v>
      </c>
      <c r="J320" t="s">
        <v>252</v>
      </c>
      <c r="K320" s="7">
        <v>2068.2199999999998</v>
      </c>
    </row>
    <row r="321" spans="1:11" x14ac:dyDescent="0.35">
      <c r="A321" s="1" t="s">
        <v>11</v>
      </c>
      <c r="B321" s="1" t="s">
        <v>576</v>
      </c>
      <c r="D321" t="s">
        <v>14</v>
      </c>
      <c r="E321">
        <v>201010</v>
      </c>
      <c r="F321" s="1" t="s">
        <v>250</v>
      </c>
      <c r="G321" s="1" t="s">
        <v>12</v>
      </c>
      <c r="H321" t="s">
        <v>251</v>
      </c>
      <c r="I321" s="2">
        <v>45955</v>
      </c>
      <c r="J321" t="s">
        <v>252</v>
      </c>
      <c r="K321" s="7">
        <v>1972.74</v>
      </c>
    </row>
    <row r="322" spans="1:11" x14ac:dyDescent="0.35">
      <c r="A322" s="1" t="s">
        <v>11</v>
      </c>
      <c r="B322" s="1" t="s">
        <v>577</v>
      </c>
      <c r="D322" t="s">
        <v>14</v>
      </c>
      <c r="E322">
        <v>201010</v>
      </c>
      <c r="F322" s="1" t="s">
        <v>250</v>
      </c>
      <c r="G322" s="1" t="s">
        <v>12</v>
      </c>
      <c r="H322" t="s">
        <v>251</v>
      </c>
      <c r="I322" s="2">
        <v>45955</v>
      </c>
      <c r="J322" t="s">
        <v>252</v>
      </c>
      <c r="K322" s="7">
        <v>1874.18</v>
      </c>
    </row>
    <row r="323" spans="1:11" x14ac:dyDescent="0.35">
      <c r="A323" s="1" t="s">
        <v>11</v>
      </c>
      <c r="B323" s="1" t="s">
        <v>578</v>
      </c>
      <c r="D323" t="s">
        <v>14</v>
      </c>
      <c r="E323">
        <v>201010</v>
      </c>
      <c r="F323" s="1" t="s">
        <v>250</v>
      </c>
      <c r="G323" s="1" t="s">
        <v>12</v>
      </c>
      <c r="H323" t="s">
        <v>251</v>
      </c>
      <c r="I323" s="2">
        <v>45955</v>
      </c>
      <c r="J323" t="s">
        <v>252</v>
      </c>
      <c r="K323" s="7">
        <v>1859.55</v>
      </c>
    </row>
    <row r="324" spans="1:11" x14ac:dyDescent="0.35">
      <c r="A324" s="1" t="s">
        <v>11</v>
      </c>
      <c r="B324" s="1" t="s">
        <v>579</v>
      </c>
      <c r="D324" t="s">
        <v>14</v>
      </c>
      <c r="E324">
        <v>201010</v>
      </c>
      <c r="F324" s="1" t="s">
        <v>250</v>
      </c>
      <c r="G324" s="1" t="s">
        <v>12</v>
      </c>
      <c r="H324" t="s">
        <v>251</v>
      </c>
      <c r="I324" s="2">
        <v>45955</v>
      </c>
      <c r="J324" t="s">
        <v>252</v>
      </c>
      <c r="K324" s="7">
        <v>1047.2</v>
      </c>
    </row>
    <row r="325" spans="1:11" x14ac:dyDescent="0.35">
      <c r="A325" s="1" t="s">
        <v>11</v>
      </c>
      <c r="B325" s="1" t="s">
        <v>580</v>
      </c>
      <c r="D325" t="s">
        <v>14</v>
      </c>
      <c r="E325">
        <v>201010</v>
      </c>
      <c r="F325" s="1" t="s">
        <v>250</v>
      </c>
      <c r="G325" s="1" t="s">
        <v>12</v>
      </c>
      <c r="H325" t="s">
        <v>251</v>
      </c>
      <c r="I325" s="2">
        <v>45955</v>
      </c>
      <c r="J325" t="s">
        <v>252</v>
      </c>
      <c r="K325" s="7">
        <v>1951.18</v>
      </c>
    </row>
    <row r="326" spans="1:11" x14ac:dyDescent="0.35">
      <c r="A326" s="1" t="s">
        <v>11</v>
      </c>
      <c r="B326" s="1" t="s">
        <v>581</v>
      </c>
      <c r="D326" t="s">
        <v>14</v>
      </c>
      <c r="E326">
        <v>201010</v>
      </c>
      <c r="F326" s="1" t="s">
        <v>250</v>
      </c>
      <c r="G326" s="1" t="s">
        <v>12</v>
      </c>
      <c r="H326" t="s">
        <v>251</v>
      </c>
      <c r="I326" s="2">
        <v>45955</v>
      </c>
      <c r="J326" t="s">
        <v>252</v>
      </c>
      <c r="K326" s="7">
        <v>1898.05</v>
      </c>
    </row>
    <row r="327" spans="1:11" x14ac:dyDescent="0.35">
      <c r="A327" s="1" t="s">
        <v>11</v>
      </c>
      <c r="B327" s="1" t="s">
        <v>582</v>
      </c>
      <c r="D327" t="s">
        <v>14</v>
      </c>
      <c r="E327">
        <v>201010</v>
      </c>
      <c r="F327" s="1" t="s">
        <v>250</v>
      </c>
      <c r="G327" s="1" t="s">
        <v>12</v>
      </c>
      <c r="H327" t="s">
        <v>251</v>
      </c>
      <c r="I327" s="2">
        <v>45955</v>
      </c>
      <c r="J327" t="s">
        <v>252</v>
      </c>
      <c r="K327" s="7">
        <v>1981.98</v>
      </c>
    </row>
    <row r="328" spans="1:11" x14ac:dyDescent="0.35">
      <c r="A328" s="1" t="s">
        <v>11</v>
      </c>
      <c r="B328" s="1" t="s">
        <v>583</v>
      </c>
      <c r="D328" t="s">
        <v>14</v>
      </c>
      <c r="E328">
        <v>201010</v>
      </c>
      <c r="F328" s="1" t="s">
        <v>250</v>
      </c>
      <c r="G328" s="1" t="s">
        <v>12</v>
      </c>
      <c r="H328" t="s">
        <v>251</v>
      </c>
      <c r="I328" s="2">
        <v>45955</v>
      </c>
      <c r="J328" t="s">
        <v>252</v>
      </c>
      <c r="K328" s="7">
        <v>2044.35</v>
      </c>
    </row>
    <row r="329" spans="1:11" x14ac:dyDescent="0.35">
      <c r="A329" s="1" t="s">
        <v>11</v>
      </c>
      <c r="B329" s="1" t="s">
        <v>584</v>
      </c>
      <c r="D329" t="s">
        <v>14</v>
      </c>
      <c r="E329">
        <v>201010</v>
      </c>
      <c r="F329" s="1" t="s">
        <v>250</v>
      </c>
      <c r="G329" s="1" t="s">
        <v>12</v>
      </c>
      <c r="H329" t="s">
        <v>251</v>
      </c>
      <c r="I329" s="2">
        <v>45955</v>
      </c>
      <c r="J329" t="s">
        <v>252</v>
      </c>
      <c r="K329" s="7">
        <v>2005.85</v>
      </c>
    </row>
    <row r="330" spans="1:11" x14ac:dyDescent="0.35">
      <c r="A330" s="1" t="s">
        <v>11</v>
      </c>
      <c r="B330" s="1" t="s">
        <v>585</v>
      </c>
      <c r="D330" t="s">
        <v>14</v>
      </c>
      <c r="E330">
        <v>201010</v>
      </c>
      <c r="F330" s="1" t="s">
        <v>250</v>
      </c>
      <c r="G330" s="1" t="s">
        <v>12</v>
      </c>
      <c r="H330" t="s">
        <v>251</v>
      </c>
      <c r="I330" s="2">
        <v>45955</v>
      </c>
      <c r="J330" t="s">
        <v>252</v>
      </c>
      <c r="K330" s="7">
        <v>2044.35</v>
      </c>
    </row>
    <row r="331" spans="1:11" x14ac:dyDescent="0.35">
      <c r="A331" s="1" t="s">
        <v>11</v>
      </c>
      <c r="B331" s="1" t="s">
        <v>13</v>
      </c>
      <c r="C331" s="1" t="s">
        <v>85</v>
      </c>
      <c r="D331" t="s">
        <v>43</v>
      </c>
      <c r="E331">
        <v>210002</v>
      </c>
      <c r="F331" t="s">
        <v>44</v>
      </c>
      <c r="G331" s="1" t="s">
        <v>45</v>
      </c>
      <c r="H331" t="s">
        <v>46</v>
      </c>
      <c r="I331" s="2">
        <v>45950</v>
      </c>
      <c r="J331" t="s">
        <v>586</v>
      </c>
      <c r="K331" s="7">
        <v>384.83</v>
      </c>
    </row>
    <row r="332" spans="1:11" x14ac:dyDescent="0.35">
      <c r="A332" s="1" t="s">
        <v>11</v>
      </c>
      <c r="B332" s="1" t="s">
        <v>95</v>
      </c>
      <c r="C332" s="1" t="s">
        <v>80</v>
      </c>
      <c r="D332" t="s">
        <v>43</v>
      </c>
      <c r="E332">
        <v>210002</v>
      </c>
      <c r="F332" t="s">
        <v>44</v>
      </c>
      <c r="G332" s="1" t="s">
        <v>45</v>
      </c>
      <c r="H332" t="s">
        <v>46</v>
      </c>
      <c r="I332" s="2">
        <v>45950</v>
      </c>
      <c r="J332" t="s">
        <v>586</v>
      </c>
      <c r="K332" s="7">
        <v>171.04</v>
      </c>
    </row>
    <row r="333" spans="1:11" x14ac:dyDescent="0.35">
      <c r="A333" s="1" t="s">
        <v>11</v>
      </c>
      <c r="B333" s="1" t="s">
        <v>96</v>
      </c>
      <c r="C333" s="1" t="s">
        <v>80</v>
      </c>
      <c r="D333" t="s">
        <v>43</v>
      </c>
      <c r="E333">
        <v>210002</v>
      </c>
      <c r="F333" t="s">
        <v>44</v>
      </c>
      <c r="G333" s="1" t="s">
        <v>45</v>
      </c>
      <c r="H333" t="s">
        <v>46</v>
      </c>
      <c r="I333" s="2">
        <v>45950</v>
      </c>
      <c r="J333" t="s">
        <v>586</v>
      </c>
      <c r="K333" s="7">
        <v>342.09</v>
      </c>
    </row>
    <row r="334" spans="1:11" x14ac:dyDescent="0.35">
      <c r="A334" s="1" t="s">
        <v>11</v>
      </c>
      <c r="B334" s="1" t="s">
        <v>97</v>
      </c>
      <c r="C334" s="1" t="s">
        <v>80</v>
      </c>
      <c r="D334" t="s">
        <v>43</v>
      </c>
      <c r="E334">
        <v>210002</v>
      </c>
      <c r="F334" t="s">
        <v>44</v>
      </c>
      <c r="G334" s="1" t="s">
        <v>45</v>
      </c>
      <c r="H334" t="s">
        <v>46</v>
      </c>
      <c r="I334" s="2">
        <v>45950</v>
      </c>
      <c r="J334" t="s">
        <v>586</v>
      </c>
      <c r="K334" s="7">
        <v>85.51</v>
      </c>
    </row>
    <row r="335" spans="1:11" x14ac:dyDescent="0.35">
      <c r="A335" s="1" t="s">
        <v>11</v>
      </c>
      <c r="B335" s="1" t="s">
        <v>98</v>
      </c>
      <c r="C335" s="1" t="s">
        <v>80</v>
      </c>
      <c r="D335" t="s">
        <v>43</v>
      </c>
      <c r="E335">
        <v>210002</v>
      </c>
      <c r="F335" t="s">
        <v>44</v>
      </c>
      <c r="G335" s="1" t="s">
        <v>45</v>
      </c>
      <c r="H335" t="s">
        <v>46</v>
      </c>
      <c r="I335" s="2">
        <v>45950</v>
      </c>
      <c r="J335" t="s">
        <v>586</v>
      </c>
      <c r="K335" s="7">
        <v>427.6</v>
      </c>
    </row>
    <row r="336" spans="1:11" x14ac:dyDescent="0.35">
      <c r="A336" s="1" t="s">
        <v>11</v>
      </c>
      <c r="B336" s="1" t="s">
        <v>99</v>
      </c>
      <c r="C336" s="1" t="s">
        <v>80</v>
      </c>
      <c r="D336" t="s">
        <v>43</v>
      </c>
      <c r="E336">
        <v>210002</v>
      </c>
      <c r="F336" t="s">
        <v>44</v>
      </c>
      <c r="G336" s="1" t="s">
        <v>45</v>
      </c>
      <c r="H336" t="s">
        <v>46</v>
      </c>
      <c r="I336" s="2">
        <v>45950</v>
      </c>
      <c r="J336" t="s">
        <v>586</v>
      </c>
      <c r="K336" s="7">
        <v>85.51</v>
      </c>
    </row>
    <row r="337" spans="1:11" x14ac:dyDescent="0.35">
      <c r="A337" s="1" t="s">
        <v>11</v>
      </c>
      <c r="B337" s="1" t="s">
        <v>100</v>
      </c>
      <c r="C337" s="1" t="s">
        <v>80</v>
      </c>
      <c r="D337" t="s">
        <v>43</v>
      </c>
      <c r="E337">
        <v>210002</v>
      </c>
      <c r="F337" t="s">
        <v>44</v>
      </c>
      <c r="G337" s="1" t="s">
        <v>45</v>
      </c>
      <c r="H337" t="s">
        <v>46</v>
      </c>
      <c r="I337" s="2">
        <v>45950</v>
      </c>
      <c r="J337" t="s">
        <v>586</v>
      </c>
      <c r="K337" s="7">
        <v>384.83</v>
      </c>
    </row>
    <row r="338" spans="1:11" x14ac:dyDescent="0.35">
      <c r="A338" s="1" t="s">
        <v>11</v>
      </c>
      <c r="B338" s="1" t="s">
        <v>101</v>
      </c>
      <c r="C338" s="1" t="s">
        <v>80</v>
      </c>
      <c r="D338" t="s">
        <v>43</v>
      </c>
      <c r="E338">
        <v>210002</v>
      </c>
      <c r="F338" t="s">
        <v>44</v>
      </c>
      <c r="G338" s="1" t="s">
        <v>45</v>
      </c>
      <c r="H338" t="s">
        <v>46</v>
      </c>
      <c r="I338" s="2">
        <v>45950</v>
      </c>
      <c r="J338" t="s">
        <v>586</v>
      </c>
      <c r="K338" s="7">
        <v>213.81</v>
      </c>
    </row>
    <row r="339" spans="1:11" x14ac:dyDescent="0.35">
      <c r="A339" s="1" t="s">
        <v>11</v>
      </c>
      <c r="B339" s="1" t="s">
        <v>102</v>
      </c>
      <c r="C339" s="1" t="s">
        <v>80</v>
      </c>
      <c r="D339" t="s">
        <v>43</v>
      </c>
      <c r="E339">
        <v>210002</v>
      </c>
      <c r="F339" t="s">
        <v>44</v>
      </c>
      <c r="G339" s="1" t="s">
        <v>45</v>
      </c>
      <c r="H339" t="s">
        <v>46</v>
      </c>
      <c r="I339" s="2">
        <v>45950</v>
      </c>
      <c r="J339" t="s">
        <v>586</v>
      </c>
      <c r="K339" s="7">
        <v>983.48</v>
      </c>
    </row>
    <row r="340" spans="1:11" x14ac:dyDescent="0.35">
      <c r="A340" s="1" t="s">
        <v>11</v>
      </c>
      <c r="B340" s="1" t="s">
        <v>104</v>
      </c>
      <c r="C340" s="1" t="s">
        <v>80</v>
      </c>
      <c r="D340" t="s">
        <v>43</v>
      </c>
      <c r="E340">
        <v>210002</v>
      </c>
      <c r="F340" t="s">
        <v>44</v>
      </c>
      <c r="G340" s="1" t="s">
        <v>45</v>
      </c>
      <c r="H340" t="s">
        <v>46</v>
      </c>
      <c r="I340" s="2">
        <v>45950</v>
      </c>
      <c r="J340" t="s">
        <v>586</v>
      </c>
      <c r="K340" s="7">
        <v>171.04</v>
      </c>
    </row>
    <row r="341" spans="1:11" x14ac:dyDescent="0.35">
      <c r="A341" s="1" t="s">
        <v>11</v>
      </c>
      <c r="B341" s="1" t="s">
        <v>105</v>
      </c>
      <c r="C341" s="1" t="s">
        <v>80</v>
      </c>
      <c r="D341" t="s">
        <v>43</v>
      </c>
      <c r="E341">
        <v>210002</v>
      </c>
      <c r="F341" t="s">
        <v>44</v>
      </c>
      <c r="G341" s="1" t="s">
        <v>45</v>
      </c>
      <c r="H341" t="s">
        <v>46</v>
      </c>
      <c r="I341" s="2">
        <v>45950</v>
      </c>
      <c r="J341" t="s">
        <v>586</v>
      </c>
      <c r="K341" s="7">
        <v>171.04</v>
      </c>
    </row>
    <row r="342" spans="1:11" x14ac:dyDescent="0.35">
      <c r="A342" s="1" t="s">
        <v>11</v>
      </c>
      <c r="B342" s="1" t="s">
        <v>106</v>
      </c>
      <c r="C342" s="1" t="s">
        <v>80</v>
      </c>
      <c r="D342" t="s">
        <v>43</v>
      </c>
      <c r="E342">
        <v>210002</v>
      </c>
      <c r="F342" t="s">
        <v>44</v>
      </c>
      <c r="G342" s="1" t="s">
        <v>45</v>
      </c>
      <c r="H342" t="s">
        <v>46</v>
      </c>
      <c r="I342" s="2">
        <v>45950</v>
      </c>
      <c r="J342" t="s">
        <v>586</v>
      </c>
      <c r="K342" s="7">
        <v>42.77</v>
      </c>
    </row>
    <row r="343" spans="1:11" x14ac:dyDescent="0.35">
      <c r="A343" s="1" t="s">
        <v>11</v>
      </c>
      <c r="B343" s="1" t="s">
        <v>107</v>
      </c>
      <c r="C343" s="1" t="s">
        <v>84</v>
      </c>
      <c r="D343" t="s">
        <v>43</v>
      </c>
      <c r="E343">
        <v>210002</v>
      </c>
      <c r="F343" t="s">
        <v>44</v>
      </c>
      <c r="G343" s="1" t="s">
        <v>45</v>
      </c>
      <c r="H343" t="s">
        <v>46</v>
      </c>
      <c r="I343" s="2">
        <v>45950</v>
      </c>
      <c r="J343" t="s">
        <v>587</v>
      </c>
      <c r="K343" s="7">
        <v>3352.31</v>
      </c>
    </row>
    <row r="344" spans="1:11" x14ac:dyDescent="0.35">
      <c r="A344" s="1" t="s">
        <v>11</v>
      </c>
      <c r="B344" s="1" t="s">
        <v>107</v>
      </c>
      <c r="C344" s="1" t="s">
        <v>85</v>
      </c>
      <c r="D344" t="s">
        <v>43</v>
      </c>
      <c r="E344">
        <v>210002</v>
      </c>
      <c r="F344" t="s">
        <v>44</v>
      </c>
      <c r="G344" s="1" t="s">
        <v>45</v>
      </c>
      <c r="H344" t="s">
        <v>46</v>
      </c>
      <c r="I344" s="2">
        <v>45950</v>
      </c>
      <c r="J344" t="s">
        <v>586</v>
      </c>
      <c r="K344" s="7">
        <v>171.04</v>
      </c>
    </row>
    <row r="345" spans="1:11" x14ac:dyDescent="0.35">
      <c r="A345" s="1" t="s">
        <v>11</v>
      </c>
      <c r="B345" s="1" t="s">
        <v>109</v>
      </c>
      <c r="C345" s="1" t="s">
        <v>80</v>
      </c>
      <c r="D345" t="s">
        <v>43</v>
      </c>
      <c r="E345">
        <v>210002</v>
      </c>
      <c r="F345" t="s">
        <v>44</v>
      </c>
      <c r="G345" s="1" t="s">
        <v>45</v>
      </c>
      <c r="H345" t="s">
        <v>46</v>
      </c>
      <c r="I345" s="2">
        <v>45950</v>
      </c>
      <c r="J345" t="s">
        <v>586</v>
      </c>
      <c r="K345" s="7">
        <v>213.81</v>
      </c>
    </row>
    <row r="346" spans="1:11" x14ac:dyDescent="0.35">
      <c r="A346" s="1" t="s">
        <v>11</v>
      </c>
      <c r="B346" s="1" t="s">
        <v>110</v>
      </c>
      <c r="C346" s="1" t="s">
        <v>80</v>
      </c>
      <c r="D346" t="s">
        <v>43</v>
      </c>
      <c r="E346">
        <v>210002</v>
      </c>
      <c r="F346" t="s">
        <v>44</v>
      </c>
      <c r="G346" s="1" t="s">
        <v>45</v>
      </c>
      <c r="H346" t="s">
        <v>46</v>
      </c>
      <c r="I346" s="2">
        <v>45950</v>
      </c>
      <c r="J346" t="s">
        <v>586</v>
      </c>
      <c r="K346" s="7">
        <v>128.28</v>
      </c>
    </row>
    <row r="347" spans="1:11" x14ac:dyDescent="0.35">
      <c r="A347" s="1" t="s">
        <v>11</v>
      </c>
      <c r="B347" s="1" t="s">
        <v>588</v>
      </c>
      <c r="C347" s="1" t="s">
        <v>18</v>
      </c>
      <c r="D347" t="s">
        <v>43</v>
      </c>
      <c r="E347">
        <v>210001</v>
      </c>
      <c r="F347" t="s">
        <v>44</v>
      </c>
      <c r="G347" s="1" t="s">
        <v>45</v>
      </c>
      <c r="H347" t="s">
        <v>46</v>
      </c>
      <c r="I347" s="2">
        <v>45950</v>
      </c>
      <c r="J347" t="s">
        <v>108</v>
      </c>
      <c r="K347" s="7">
        <v>690.64</v>
      </c>
    </row>
    <row r="348" spans="1:11" x14ac:dyDescent="0.35">
      <c r="A348" s="1" t="s">
        <v>11</v>
      </c>
      <c r="B348" s="1" t="s">
        <v>588</v>
      </c>
      <c r="C348" s="1" t="s">
        <v>80</v>
      </c>
      <c r="D348" t="s">
        <v>43</v>
      </c>
      <c r="E348">
        <v>210002</v>
      </c>
      <c r="F348" t="s">
        <v>44</v>
      </c>
      <c r="G348" s="1" t="s">
        <v>45</v>
      </c>
      <c r="H348" t="s">
        <v>46</v>
      </c>
      <c r="I348" s="2">
        <v>45950</v>
      </c>
      <c r="J348" t="s">
        <v>587</v>
      </c>
      <c r="K348" s="7">
        <v>2140.9899999999998</v>
      </c>
    </row>
    <row r="349" spans="1:11" x14ac:dyDescent="0.35">
      <c r="A349" s="1" t="s">
        <v>11</v>
      </c>
      <c r="B349" s="1" t="s">
        <v>111</v>
      </c>
      <c r="C349" s="1" t="s">
        <v>80</v>
      </c>
      <c r="D349" t="s">
        <v>43</v>
      </c>
      <c r="E349">
        <v>210002</v>
      </c>
      <c r="F349" t="s">
        <v>44</v>
      </c>
      <c r="G349" s="1" t="s">
        <v>45</v>
      </c>
      <c r="H349" t="s">
        <v>46</v>
      </c>
      <c r="I349" s="2">
        <v>45950</v>
      </c>
      <c r="J349" t="s">
        <v>589</v>
      </c>
      <c r="K349" s="7">
        <v>2557.5</v>
      </c>
    </row>
    <row r="350" spans="1:11" x14ac:dyDescent="0.35">
      <c r="A350" s="1" t="s">
        <v>11</v>
      </c>
      <c r="B350" s="1" t="s">
        <v>590</v>
      </c>
      <c r="C350" s="1" t="s">
        <v>18</v>
      </c>
      <c r="D350" t="s">
        <v>43</v>
      </c>
      <c r="E350">
        <v>210001</v>
      </c>
      <c r="F350" t="s">
        <v>44</v>
      </c>
      <c r="G350" s="1" t="s">
        <v>45</v>
      </c>
      <c r="H350" t="s">
        <v>46</v>
      </c>
      <c r="I350" s="2">
        <v>45950</v>
      </c>
      <c r="J350" t="s">
        <v>591</v>
      </c>
      <c r="K350" s="7">
        <v>3</v>
      </c>
    </row>
    <row r="351" spans="1:11" x14ac:dyDescent="0.35">
      <c r="A351" s="1" t="s">
        <v>11</v>
      </c>
      <c r="B351" s="1" t="s">
        <v>118</v>
      </c>
      <c r="C351" s="1" t="s">
        <v>80</v>
      </c>
      <c r="D351" t="s">
        <v>43</v>
      </c>
      <c r="E351">
        <v>210002</v>
      </c>
      <c r="F351" t="s">
        <v>44</v>
      </c>
      <c r="G351" s="1" t="s">
        <v>45</v>
      </c>
      <c r="H351" t="s">
        <v>46</v>
      </c>
      <c r="I351" s="2">
        <v>45950</v>
      </c>
      <c r="J351" t="s">
        <v>592</v>
      </c>
      <c r="K351" s="7">
        <v>465</v>
      </c>
    </row>
    <row r="352" spans="1:11" x14ac:dyDescent="0.35">
      <c r="A352" s="1" t="s">
        <v>11</v>
      </c>
      <c r="B352" s="1" t="s">
        <v>593</v>
      </c>
      <c r="C352" s="1" t="s">
        <v>18</v>
      </c>
      <c r="D352" t="s">
        <v>43</v>
      </c>
      <c r="E352">
        <v>210001</v>
      </c>
      <c r="F352" t="s">
        <v>44</v>
      </c>
      <c r="G352" s="1" t="s">
        <v>45</v>
      </c>
      <c r="H352" t="s">
        <v>46</v>
      </c>
      <c r="I352" s="2">
        <v>45950</v>
      </c>
      <c r="J352" t="s">
        <v>117</v>
      </c>
      <c r="K352" s="7">
        <v>150</v>
      </c>
    </row>
    <row r="353" spans="1:11" x14ac:dyDescent="0.35">
      <c r="A353" s="1" t="s">
        <v>11</v>
      </c>
      <c r="B353" s="1" t="s">
        <v>593</v>
      </c>
      <c r="C353" s="1" t="s">
        <v>80</v>
      </c>
      <c r="D353" t="s">
        <v>43</v>
      </c>
      <c r="E353">
        <v>210002</v>
      </c>
      <c r="F353" t="s">
        <v>44</v>
      </c>
      <c r="G353" s="1" t="s">
        <v>45</v>
      </c>
      <c r="H353" t="s">
        <v>46</v>
      </c>
      <c r="I353" s="2">
        <v>45950</v>
      </c>
      <c r="J353" t="s">
        <v>592</v>
      </c>
      <c r="K353" s="7">
        <v>465</v>
      </c>
    </row>
    <row r="354" spans="1:11" x14ac:dyDescent="0.35">
      <c r="A354" s="1" t="s">
        <v>11</v>
      </c>
      <c r="B354" s="1" t="s">
        <v>369</v>
      </c>
      <c r="C354" s="1" t="s">
        <v>18</v>
      </c>
      <c r="D354" t="s">
        <v>43</v>
      </c>
      <c r="E354">
        <v>210001</v>
      </c>
      <c r="F354" t="s">
        <v>44</v>
      </c>
      <c r="G354" s="1" t="s">
        <v>45</v>
      </c>
      <c r="H354" t="s">
        <v>46</v>
      </c>
      <c r="I354" s="2">
        <v>45950</v>
      </c>
      <c r="J354" t="s">
        <v>594</v>
      </c>
      <c r="K354" s="7">
        <v>475.5</v>
      </c>
    </row>
    <row r="355" spans="1:11" x14ac:dyDescent="0.35">
      <c r="A355" s="1" t="s">
        <v>11</v>
      </c>
      <c r="B355" s="1" t="s">
        <v>138</v>
      </c>
      <c r="C355" s="1" t="s">
        <v>18</v>
      </c>
      <c r="D355" t="s">
        <v>119</v>
      </c>
      <c r="E355">
        <v>210003</v>
      </c>
      <c r="F355" t="s">
        <v>120</v>
      </c>
      <c r="G355" s="1" t="s">
        <v>45</v>
      </c>
      <c r="H355" t="s">
        <v>121</v>
      </c>
      <c r="I355" s="2">
        <v>45950</v>
      </c>
      <c r="J355" t="s">
        <v>134</v>
      </c>
      <c r="K355" s="7">
        <v>10249.49</v>
      </c>
    </row>
    <row r="356" spans="1:11" x14ac:dyDescent="0.35">
      <c r="A356" s="1" t="s">
        <v>11</v>
      </c>
      <c r="B356" s="1" t="s">
        <v>373</v>
      </c>
      <c r="C356" s="1" t="s">
        <v>18</v>
      </c>
      <c r="D356" t="s">
        <v>119</v>
      </c>
      <c r="E356">
        <v>210003</v>
      </c>
      <c r="F356" t="s">
        <v>120</v>
      </c>
      <c r="G356" s="1" t="s">
        <v>45</v>
      </c>
      <c r="H356" t="s">
        <v>121</v>
      </c>
      <c r="I356" s="2">
        <v>45950</v>
      </c>
      <c r="J356" t="s">
        <v>134</v>
      </c>
      <c r="K356" s="7">
        <v>10249.49</v>
      </c>
    </row>
    <row r="357" spans="1:11" x14ac:dyDescent="0.35">
      <c r="A357" s="1" t="s">
        <v>11</v>
      </c>
      <c r="B357" s="1" t="s">
        <v>374</v>
      </c>
      <c r="C357" s="1" t="s">
        <v>18</v>
      </c>
      <c r="D357" t="s">
        <v>119</v>
      </c>
      <c r="E357">
        <v>210003</v>
      </c>
      <c r="F357" t="s">
        <v>120</v>
      </c>
      <c r="G357" s="1" t="s">
        <v>45</v>
      </c>
      <c r="H357" t="s">
        <v>121</v>
      </c>
      <c r="I357" s="2">
        <v>45950</v>
      </c>
      <c r="J357" t="s">
        <v>134</v>
      </c>
      <c r="K357" s="7">
        <v>20498.98</v>
      </c>
    </row>
    <row r="358" spans="1:11" x14ac:dyDescent="0.35">
      <c r="A358" s="1" t="s">
        <v>11</v>
      </c>
      <c r="B358" s="1" t="s">
        <v>595</v>
      </c>
      <c r="C358" s="1" t="s">
        <v>18</v>
      </c>
      <c r="D358" t="s">
        <v>43</v>
      </c>
      <c r="E358">
        <v>210001</v>
      </c>
      <c r="F358" t="s">
        <v>44</v>
      </c>
      <c r="G358" s="1" t="s">
        <v>45</v>
      </c>
      <c r="H358" t="s">
        <v>46</v>
      </c>
      <c r="I358" s="2">
        <v>45950</v>
      </c>
      <c r="J358" t="s">
        <v>48</v>
      </c>
      <c r="K358" s="7">
        <v>600</v>
      </c>
    </row>
    <row r="359" spans="1:11" x14ac:dyDescent="0.35">
      <c r="A359" s="1" t="s">
        <v>11</v>
      </c>
      <c r="B359" s="1" t="s">
        <v>595</v>
      </c>
      <c r="C359" s="1" t="s">
        <v>80</v>
      </c>
      <c r="D359" t="s">
        <v>43</v>
      </c>
      <c r="E359">
        <v>210002</v>
      </c>
      <c r="F359" t="s">
        <v>44</v>
      </c>
      <c r="G359" s="1" t="s">
        <v>45</v>
      </c>
      <c r="H359" t="s">
        <v>46</v>
      </c>
      <c r="I359" s="2">
        <v>45950</v>
      </c>
      <c r="J359" t="s">
        <v>47</v>
      </c>
      <c r="K359" s="7">
        <v>83.38</v>
      </c>
    </row>
    <row r="360" spans="1:11" x14ac:dyDescent="0.35">
      <c r="A360" s="1" t="s">
        <v>11</v>
      </c>
      <c r="B360" s="1" t="s">
        <v>595</v>
      </c>
      <c r="C360" s="1" t="s">
        <v>84</v>
      </c>
      <c r="D360" t="s">
        <v>43</v>
      </c>
      <c r="E360">
        <v>210002</v>
      </c>
      <c r="F360" t="s">
        <v>44</v>
      </c>
      <c r="G360" s="1" t="s">
        <v>45</v>
      </c>
      <c r="H360" t="s">
        <v>46</v>
      </c>
      <c r="I360" s="2">
        <v>45950</v>
      </c>
      <c r="J360" t="s">
        <v>47</v>
      </c>
      <c r="K360" s="7">
        <v>1776.59</v>
      </c>
    </row>
    <row r="361" spans="1:11" x14ac:dyDescent="0.35">
      <c r="A361" s="1" t="s">
        <v>11</v>
      </c>
      <c r="B361" s="1" t="s">
        <v>139</v>
      </c>
      <c r="C361" s="1" t="s">
        <v>18</v>
      </c>
      <c r="D361" t="s">
        <v>119</v>
      </c>
      <c r="E361">
        <v>210003</v>
      </c>
      <c r="F361" t="s">
        <v>120</v>
      </c>
      <c r="G361" s="1" t="s">
        <v>45</v>
      </c>
      <c r="H361" t="s">
        <v>121</v>
      </c>
      <c r="I361" s="2">
        <v>45950</v>
      </c>
      <c r="J361" t="s">
        <v>134</v>
      </c>
      <c r="K361" s="7">
        <v>33938.589999999997</v>
      </c>
    </row>
    <row r="362" spans="1:11" x14ac:dyDescent="0.35">
      <c r="A362" s="1" t="s">
        <v>11</v>
      </c>
      <c r="B362" s="1" t="s">
        <v>375</v>
      </c>
      <c r="C362" s="1" t="s">
        <v>18</v>
      </c>
      <c r="D362" t="s">
        <v>119</v>
      </c>
      <c r="E362">
        <v>210003</v>
      </c>
      <c r="F362" t="s">
        <v>120</v>
      </c>
      <c r="G362" s="1" t="s">
        <v>45</v>
      </c>
      <c r="H362" t="s">
        <v>121</v>
      </c>
      <c r="I362" s="2">
        <v>45950</v>
      </c>
      <c r="J362" t="s">
        <v>134</v>
      </c>
      <c r="K362" s="7">
        <v>5430.18</v>
      </c>
    </row>
    <row r="363" spans="1:11" x14ac:dyDescent="0.35">
      <c r="A363" s="1" t="s">
        <v>11</v>
      </c>
      <c r="B363" s="1" t="s">
        <v>376</v>
      </c>
      <c r="C363" s="1" t="s">
        <v>18</v>
      </c>
      <c r="D363" t="s">
        <v>119</v>
      </c>
      <c r="E363">
        <v>210003</v>
      </c>
      <c r="F363" t="s">
        <v>120</v>
      </c>
      <c r="G363" s="1" t="s">
        <v>45</v>
      </c>
      <c r="H363" t="s">
        <v>121</v>
      </c>
      <c r="I363" s="2">
        <v>45950</v>
      </c>
      <c r="J363" t="s">
        <v>134</v>
      </c>
      <c r="K363" s="7">
        <v>2715.09</v>
      </c>
    </row>
    <row r="364" spans="1:11" x14ac:dyDescent="0.35">
      <c r="A364" s="1" t="s">
        <v>11</v>
      </c>
      <c r="B364" s="1" t="s">
        <v>143</v>
      </c>
      <c r="C364" s="1" t="s">
        <v>80</v>
      </c>
      <c r="D364" t="s">
        <v>43</v>
      </c>
      <c r="E364">
        <v>210002</v>
      </c>
      <c r="F364" t="s">
        <v>44</v>
      </c>
      <c r="G364" s="1" t="s">
        <v>45</v>
      </c>
      <c r="H364" t="s">
        <v>46</v>
      </c>
      <c r="I364" s="2">
        <v>45950</v>
      </c>
      <c r="J364" t="s">
        <v>141</v>
      </c>
      <c r="K364" s="7">
        <v>1961.28</v>
      </c>
    </row>
    <row r="365" spans="1:11" x14ac:dyDescent="0.35">
      <c r="A365" s="1" t="s">
        <v>11</v>
      </c>
      <c r="B365" s="1" t="s">
        <v>596</v>
      </c>
      <c r="C365" s="1" t="s">
        <v>18</v>
      </c>
      <c r="D365" t="s">
        <v>43</v>
      </c>
      <c r="E365">
        <v>210001</v>
      </c>
      <c r="F365" t="s">
        <v>44</v>
      </c>
      <c r="G365" s="1" t="s">
        <v>45</v>
      </c>
      <c r="H365" t="s">
        <v>46</v>
      </c>
      <c r="I365" s="2">
        <v>45950</v>
      </c>
      <c r="J365" t="s">
        <v>140</v>
      </c>
      <c r="K365" s="7">
        <v>632.66999999999996</v>
      </c>
    </row>
    <row r="366" spans="1:11" x14ac:dyDescent="0.35">
      <c r="A366" s="1" t="s">
        <v>11</v>
      </c>
      <c r="B366" s="1" t="s">
        <v>597</v>
      </c>
      <c r="C366" s="1" t="s">
        <v>18</v>
      </c>
      <c r="D366" t="s">
        <v>43</v>
      </c>
      <c r="E366">
        <v>210001</v>
      </c>
      <c r="F366" t="s">
        <v>44</v>
      </c>
      <c r="G366" s="1" t="s">
        <v>45</v>
      </c>
      <c r="H366" t="s">
        <v>46</v>
      </c>
      <c r="I366" s="2">
        <v>45950</v>
      </c>
      <c r="J366" t="s">
        <v>140</v>
      </c>
      <c r="K366" s="7">
        <v>576.02</v>
      </c>
    </row>
    <row r="367" spans="1:11" x14ac:dyDescent="0.35">
      <c r="A367" s="1" t="s">
        <v>11</v>
      </c>
      <c r="B367" s="1" t="s">
        <v>384</v>
      </c>
      <c r="C367" s="1" t="s">
        <v>18</v>
      </c>
      <c r="D367" t="s">
        <v>119</v>
      </c>
      <c r="E367">
        <v>210003</v>
      </c>
      <c r="F367" t="s">
        <v>120</v>
      </c>
      <c r="G367" s="1" t="s">
        <v>45</v>
      </c>
      <c r="H367" t="s">
        <v>121</v>
      </c>
      <c r="I367" s="2">
        <v>45950</v>
      </c>
      <c r="J367" t="s">
        <v>134</v>
      </c>
      <c r="K367" s="7">
        <v>3463.24</v>
      </c>
    </row>
    <row r="368" spans="1:11" x14ac:dyDescent="0.35">
      <c r="A368" s="1" t="s">
        <v>11</v>
      </c>
      <c r="B368" s="1" t="s">
        <v>385</v>
      </c>
      <c r="C368" s="1" t="s">
        <v>18</v>
      </c>
      <c r="D368" t="s">
        <v>119</v>
      </c>
      <c r="E368">
        <v>210003</v>
      </c>
      <c r="F368" t="s">
        <v>120</v>
      </c>
      <c r="G368" s="1" t="s">
        <v>45</v>
      </c>
      <c r="H368" t="s">
        <v>121</v>
      </c>
      <c r="I368" s="2">
        <v>45950</v>
      </c>
      <c r="J368" t="s">
        <v>134</v>
      </c>
      <c r="K368" s="7">
        <v>611.16</v>
      </c>
    </row>
    <row r="369" spans="1:11" x14ac:dyDescent="0.35">
      <c r="A369" s="1" t="s">
        <v>11</v>
      </c>
      <c r="B369" s="1" t="s">
        <v>388</v>
      </c>
      <c r="C369" s="1" t="s">
        <v>18</v>
      </c>
      <c r="D369" t="s">
        <v>119</v>
      </c>
      <c r="E369">
        <v>210003</v>
      </c>
      <c r="F369" t="s">
        <v>120</v>
      </c>
      <c r="G369" s="1" t="s">
        <v>45</v>
      </c>
      <c r="H369" t="s">
        <v>121</v>
      </c>
      <c r="I369" s="2">
        <v>45950</v>
      </c>
      <c r="J369" t="s">
        <v>134</v>
      </c>
      <c r="K369" s="7">
        <v>2770.58</v>
      </c>
    </row>
    <row r="370" spans="1:11" x14ac:dyDescent="0.35">
      <c r="A370" s="1" t="s">
        <v>11</v>
      </c>
      <c r="B370" s="1" t="s">
        <v>392</v>
      </c>
      <c r="C370" s="1" t="s">
        <v>18</v>
      </c>
      <c r="D370" t="s">
        <v>119</v>
      </c>
      <c r="E370">
        <v>210003</v>
      </c>
      <c r="F370" t="s">
        <v>120</v>
      </c>
      <c r="G370" s="1" t="s">
        <v>45</v>
      </c>
      <c r="H370" t="s">
        <v>121</v>
      </c>
      <c r="I370" s="2">
        <v>45950</v>
      </c>
      <c r="J370" t="s">
        <v>134</v>
      </c>
      <c r="K370" s="7">
        <v>1385.29</v>
      </c>
    </row>
    <row r="371" spans="1:11" x14ac:dyDescent="0.35">
      <c r="A371" s="1" t="s">
        <v>11</v>
      </c>
      <c r="B371" s="1" t="s">
        <v>395</v>
      </c>
      <c r="C371" s="1" t="s">
        <v>18</v>
      </c>
      <c r="D371" t="s">
        <v>119</v>
      </c>
      <c r="E371">
        <v>210003</v>
      </c>
      <c r="F371" t="s">
        <v>120</v>
      </c>
      <c r="G371" s="1" t="s">
        <v>45</v>
      </c>
      <c r="H371" t="s">
        <v>121</v>
      </c>
      <c r="I371" s="2">
        <v>45950</v>
      </c>
      <c r="J371" t="s">
        <v>134</v>
      </c>
      <c r="K371" s="7">
        <v>1385.29</v>
      </c>
    </row>
    <row r="372" spans="1:11" x14ac:dyDescent="0.35">
      <c r="A372" s="1" t="s">
        <v>11</v>
      </c>
      <c r="B372" s="1" t="s">
        <v>396</v>
      </c>
      <c r="C372" s="1" t="s">
        <v>18</v>
      </c>
      <c r="D372" t="s">
        <v>119</v>
      </c>
      <c r="E372">
        <v>210003</v>
      </c>
      <c r="F372" t="s">
        <v>120</v>
      </c>
      <c r="G372" s="1" t="s">
        <v>45</v>
      </c>
      <c r="H372" t="s">
        <v>121</v>
      </c>
      <c r="I372" s="2">
        <v>45950</v>
      </c>
      <c r="J372" t="s">
        <v>134</v>
      </c>
      <c r="K372" s="7">
        <v>1385.29</v>
      </c>
    </row>
    <row r="373" spans="1:11" x14ac:dyDescent="0.35">
      <c r="A373" s="1" t="s">
        <v>11</v>
      </c>
      <c r="B373" s="1" t="s">
        <v>397</v>
      </c>
      <c r="C373" s="1" t="s">
        <v>18</v>
      </c>
      <c r="D373" t="s">
        <v>119</v>
      </c>
      <c r="E373">
        <v>210003</v>
      </c>
      <c r="F373" t="s">
        <v>120</v>
      </c>
      <c r="G373" s="1" t="s">
        <v>45</v>
      </c>
      <c r="H373" t="s">
        <v>121</v>
      </c>
      <c r="I373" s="2">
        <v>45950</v>
      </c>
      <c r="J373" t="s">
        <v>134</v>
      </c>
      <c r="K373" s="7">
        <v>1707.84</v>
      </c>
    </row>
    <row r="374" spans="1:11" x14ac:dyDescent="0.35">
      <c r="A374" s="1" t="s">
        <v>11</v>
      </c>
      <c r="B374" s="1" t="s">
        <v>398</v>
      </c>
      <c r="C374" s="1" t="s">
        <v>18</v>
      </c>
      <c r="D374" t="s">
        <v>119</v>
      </c>
      <c r="E374">
        <v>210003</v>
      </c>
      <c r="F374" t="s">
        <v>120</v>
      </c>
      <c r="G374" s="1" t="s">
        <v>45</v>
      </c>
      <c r="H374" t="s">
        <v>121</v>
      </c>
      <c r="I374" s="2">
        <v>45950</v>
      </c>
      <c r="J374" t="s">
        <v>134</v>
      </c>
      <c r="K374" s="7">
        <v>2049.41</v>
      </c>
    </row>
    <row r="375" spans="1:11" x14ac:dyDescent="0.35">
      <c r="A375" s="1" t="s">
        <v>11</v>
      </c>
      <c r="B375" s="1" t="s">
        <v>402</v>
      </c>
      <c r="C375" s="1" t="s">
        <v>18</v>
      </c>
      <c r="D375" t="s">
        <v>119</v>
      </c>
      <c r="E375">
        <v>210003</v>
      </c>
      <c r="F375" t="s">
        <v>120</v>
      </c>
      <c r="G375" s="1" t="s">
        <v>45</v>
      </c>
      <c r="H375" t="s">
        <v>121</v>
      </c>
      <c r="I375" s="2">
        <v>45950</v>
      </c>
      <c r="J375" t="s">
        <v>134</v>
      </c>
      <c r="K375" s="7">
        <v>6489.81</v>
      </c>
    </row>
    <row r="376" spans="1:11" x14ac:dyDescent="0.35">
      <c r="A376" s="1" t="s">
        <v>11</v>
      </c>
      <c r="B376" s="1" t="s">
        <v>598</v>
      </c>
      <c r="D376" t="s">
        <v>14</v>
      </c>
      <c r="E376">
        <v>201004</v>
      </c>
      <c r="F376" s="1" t="s">
        <v>599</v>
      </c>
      <c r="G376" s="1" t="s">
        <v>12</v>
      </c>
      <c r="H376" t="s">
        <v>600</v>
      </c>
      <c r="I376" s="2">
        <v>45950</v>
      </c>
      <c r="J376" t="s">
        <v>601</v>
      </c>
      <c r="K376" s="7">
        <v>1654.45</v>
      </c>
    </row>
    <row r="377" spans="1:11" x14ac:dyDescent="0.35">
      <c r="A377" s="1" t="s">
        <v>11</v>
      </c>
      <c r="B377" s="1" t="s">
        <v>403</v>
      </c>
      <c r="C377" s="1" t="s">
        <v>18</v>
      </c>
      <c r="D377" t="s">
        <v>43</v>
      </c>
      <c r="E377">
        <v>210001</v>
      </c>
      <c r="F377" t="s">
        <v>44</v>
      </c>
      <c r="G377" s="1" t="s">
        <v>45</v>
      </c>
      <c r="H377" t="s">
        <v>46</v>
      </c>
      <c r="I377" s="2">
        <v>45950</v>
      </c>
      <c r="J377" t="s">
        <v>602</v>
      </c>
      <c r="K377" s="7">
        <v>47.95</v>
      </c>
    </row>
    <row r="378" spans="1:11" x14ac:dyDescent="0.35">
      <c r="A378" s="1" t="s">
        <v>11</v>
      </c>
      <c r="B378" s="1" t="s">
        <v>154</v>
      </c>
      <c r="C378" s="1" t="s">
        <v>80</v>
      </c>
      <c r="D378" t="s">
        <v>43</v>
      </c>
      <c r="E378">
        <v>210002</v>
      </c>
      <c r="F378" t="s">
        <v>44</v>
      </c>
      <c r="G378" s="1" t="s">
        <v>45</v>
      </c>
      <c r="H378" t="s">
        <v>46</v>
      </c>
      <c r="I378" s="2">
        <v>45950</v>
      </c>
      <c r="J378" t="s">
        <v>153</v>
      </c>
      <c r="K378" s="7">
        <v>640.30999999999995</v>
      </c>
    </row>
    <row r="379" spans="1:11" x14ac:dyDescent="0.35">
      <c r="A379" s="1" t="s">
        <v>11</v>
      </c>
      <c r="B379" s="1" t="s">
        <v>155</v>
      </c>
      <c r="C379" s="1" t="s">
        <v>80</v>
      </c>
      <c r="D379" t="s">
        <v>43</v>
      </c>
      <c r="E379">
        <v>210002</v>
      </c>
      <c r="F379" t="s">
        <v>44</v>
      </c>
      <c r="G379" s="1" t="s">
        <v>45</v>
      </c>
      <c r="H379" t="s">
        <v>46</v>
      </c>
      <c r="I379" s="2">
        <v>45950</v>
      </c>
      <c r="J379" t="s">
        <v>153</v>
      </c>
      <c r="K379" s="7">
        <v>97.74</v>
      </c>
    </row>
    <row r="380" spans="1:11" x14ac:dyDescent="0.35">
      <c r="A380" s="1" t="s">
        <v>11</v>
      </c>
      <c r="B380" s="1" t="s">
        <v>603</v>
      </c>
      <c r="D380" t="s">
        <v>14</v>
      </c>
      <c r="E380">
        <v>205028</v>
      </c>
      <c r="F380" s="1" t="s">
        <v>158</v>
      </c>
      <c r="G380" s="1" t="s">
        <v>12</v>
      </c>
      <c r="H380" t="s">
        <v>159</v>
      </c>
      <c r="I380" s="2">
        <v>45955</v>
      </c>
      <c r="J380" t="s">
        <v>160</v>
      </c>
      <c r="K380" s="7">
        <v>6641.56</v>
      </c>
    </row>
    <row r="381" spans="1:11" x14ac:dyDescent="0.35">
      <c r="A381" s="1" t="s">
        <v>11</v>
      </c>
      <c r="B381" s="1" t="s">
        <v>209</v>
      </c>
      <c r="C381" s="1" t="s">
        <v>18</v>
      </c>
      <c r="D381" t="s">
        <v>43</v>
      </c>
      <c r="E381">
        <v>210001</v>
      </c>
      <c r="F381" t="s">
        <v>44</v>
      </c>
      <c r="G381" s="1" t="s">
        <v>45</v>
      </c>
      <c r="H381" t="s">
        <v>46</v>
      </c>
      <c r="I381" s="2">
        <v>45955</v>
      </c>
      <c r="J381" t="s">
        <v>161</v>
      </c>
      <c r="K381" s="7">
        <v>55.88</v>
      </c>
    </row>
    <row r="382" spans="1:11" x14ac:dyDescent="0.35">
      <c r="A382" s="1" t="s">
        <v>11</v>
      </c>
      <c r="B382" s="1" t="s">
        <v>604</v>
      </c>
      <c r="C382" s="1" t="s">
        <v>18</v>
      </c>
      <c r="D382" t="s">
        <v>14</v>
      </c>
      <c r="E382">
        <v>201004</v>
      </c>
      <c r="F382" s="1" t="s">
        <v>568</v>
      </c>
      <c r="G382" s="1" t="s">
        <v>12</v>
      </c>
      <c r="H382" t="s">
        <v>569</v>
      </c>
      <c r="I382" s="2">
        <v>45955</v>
      </c>
      <c r="J382" t="s">
        <v>570</v>
      </c>
      <c r="K382" s="7">
        <v>381.51</v>
      </c>
    </row>
    <row r="383" spans="1:11" x14ac:dyDescent="0.35">
      <c r="A383" s="1" t="s">
        <v>11</v>
      </c>
      <c r="B383" s="1" t="s">
        <v>605</v>
      </c>
      <c r="D383" t="s">
        <v>14</v>
      </c>
      <c r="E383">
        <v>201010</v>
      </c>
      <c r="F383" s="1" t="s">
        <v>250</v>
      </c>
      <c r="G383" s="1" t="s">
        <v>12</v>
      </c>
      <c r="H383" t="s">
        <v>251</v>
      </c>
      <c r="I383" s="2">
        <v>45955</v>
      </c>
      <c r="J383" t="s">
        <v>252</v>
      </c>
      <c r="K383" s="7">
        <v>2167.5500000000002</v>
      </c>
    </row>
    <row r="384" spans="1:11" x14ac:dyDescent="0.35">
      <c r="A384" s="1" t="s">
        <v>11</v>
      </c>
      <c r="B384" s="1" t="s">
        <v>606</v>
      </c>
      <c r="D384" t="s">
        <v>14</v>
      </c>
      <c r="E384">
        <v>201010</v>
      </c>
      <c r="F384" s="1" t="s">
        <v>250</v>
      </c>
      <c r="G384" s="1" t="s">
        <v>12</v>
      </c>
      <c r="H384" t="s">
        <v>251</v>
      </c>
      <c r="I384" s="2">
        <v>45955</v>
      </c>
      <c r="J384" t="s">
        <v>252</v>
      </c>
      <c r="K384" s="7">
        <v>2041.27</v>
      </c>
    </row>
    <row r="385" spans="1:11" x14ac:dyDescent="0.35">
      <c r="A385" s="1" t="s">
        <v>11</v>
      </c>
      <c r="B385" s="1" t="s">
        <v>607</v>
      </c>
      <c r="D385" t="s">
        <v>14</v>
      </c>
      <c r="E385">
        <v>201010</v>
      </c>
      <c r="F385" s="1" t="s">
        <v>250</v>
      </c>
      <c r="G385" s="1" t="s">
        <v>12</v>
      </c>
      <c r="H385" t="s">
        <v>251</v>
      </c>
      <c r="I385" s="2">
        <v>45955</v>
      </c>
      <c r="J385" t="s">
        <v>252</v>
      </c>
      <c r="K385" s="7">
        <v>1968.12</v>
      </c>
    </row>
    <row r="386" spans="1:11" x14ac:dyDescent="0.35">
      <c r="A386" s="1" t="s">
        <v>11</v>
      </c>
      <c r="B386" s="1" t="s">
        <v>608</v>
      </c>
      <c r="D386" t="s">
        <v>14</v>
      </c>
      <c r="E386">
        <v>201010</v>
      </c>
      <c r="F386" s="1" t="s">
        <v>250</v>
      </c>
      <c r="G386" s="1" t="s">
        <v>12</v>
      </c>
      <c r="H386" t="s">
        <v>251</v>
      </c>
      <c r="I386" s="2">
        <v>45955</v>
      </c>
      <c r="J386" t="s">
        <v>252</v>
      </c>
      <c r="K386" s="7">
        <v>1756.37</v>
      </c>
    </row>
    <row r="387" spans="1:11" x14ac:dyDescent="0.35">
      <c r="A387" s="1" t="s">
        <v>11</v>
      </c>
      <c r="B387" s="1" t="s">
        <v>609</v>
      </c>
      <c r="D387" t="s">
        <v>14</v>
      </c>
      <c r="E387">
        <v>201010</v>
      </c>
      <c r="F387" s="1" t="s">
        <v>250</v>
      </c>
      <c r="G387" s="1" t="s">
        <v>12</v>
      </c>
      <c r="H387" t="s">
        <v>251</v>
      </c>
      <c r="I387" s="2">
        <v>45955</v>
      </c>
      <c r="J387" t="s">
        <v>252</v>
      </c>
      <c r="K387" s="7">
        <v>2035.88</v>
      </c>
    </row>
    <row r="388" spans="1:11" x14ac:dyDescent="0.35">
      <c r="A388" s="1" t="s">
        <v>11</v>
      </c>
      <c r="B388" s="1" t="s">
        <v>610</v>
      </c>
      <c r="D388" t="s">
        <v>14</v>
      </c>
      <c r="E388">
        <v>201010</v>
      </c>
      <c r="F388" s="1" t="s">
        <v>250</v>
      </c>
      <c r="G388" s="1" t="s">
        <v>12</v>
      </c>
      <c r="H388" t="s">
        <v>251</v>
      </c>
      <c r="I388" s="2">
        <v>45955</v>
      </c>
      <c r="J388" t="s">
        <v>252</v>
      </c>
      <c r="K388" s="7">
        <v>1964.27</v>
      </c>
    </row>
    <row r="389" spans="1:11" x14ac:dyDescent="0.35">
      <c r="A389" s="1" t="s">
        <v>11</v>
      </c>
      <c r="B389" s="1" t="s">
        <v>611</v>
      </c>
      <c r="D389" t="s">
        <v>14</v>
      </c>
      <c r="E389">
        <v>201010</v>
      </c>
      <c r="F389" s="1" t="s">
        <v>250</v>
      </c>
      <c r="G389" s="1" t="s">
        <v>12</v>
      </c>
      <c r="H389" t="s">
        <v>251</v>
      </c>
      <c r="I389" s="2">
        <v>45955</v>
      </c>
      <c r="J389" t="s">
        <v>252</v>
      </c>
      <c r="K389" s="7">
        <v>1920.38</v>
      </c>
    </row>
    <row r="390" spans="1:11" x14ac:dyDescent="0.35">
      <c r="A390" s="1" t="s">
        <v>11</v>
      </c>
      <c r="B390" s="1" t="s">
        <v>612</v>
      </c>
      <c r="D390" t="s">
        <v>14</v>
      </c>
      <c r="E390">
        <v>201010</v>
      </c>
      <c r="F390" s="1" t="s">
        <v>250</v>
      </c>
      <c r="G390" s="1" t="s">
        <v>12</v>
      </c>
      <c r="H390" t="s">
        <v>251</v>
      </c>
      <c r="I390" s="2">
        <v>45955</v>
      </c>
      <c r="J390" t="s">
        <v>252</v>
      </c>
      <c r="K390" s="7">
        <v>2032.8</v>
      </c>
    </row>
    <row r="391" spans="1:11" x14ac:dyDescent="0.35">
      <c r="A391" s="1" t="s">
        <v>11</v>
      </c>
      <c r="B391" s="1" t="s">
        <v>613</v>
      </c>
      <c r="D391" t="s">
        <v>14</v>
      </c>
      <c r="E391">
        <v>201010</v>
      </c>
      <c r="F391" s="1" t="s">
        <v>250</v>
      </c>
      <c r="G391" s="1" t="s">
        <v>12</v>
      </c>
      <c r="H391" t="s">
        <v>251</v>
      </c>
      <c r="I391" s="2">
        <v>45955</v>
      </c>
      <c r="J391" t="s">
        <v>252</v>
      </c>
      <c r="K391" s="7">
        <v>1992.76</v>
      </c>
    </row>
    <row r="392" spans="1:11" x14ac:dyDescent="0.35">
      <c r="A392" s="1" t="s">
        <v>11</v>
      </c>
      <c r="B392" s="1" t="s">
        <v>614</v>
      </c>
      <c r="D392" t="s">
        <v>14</v>
      </c>
      <c r="E392">
        <v>201010</v>
      </c>
      <c r="F392" s="1" t="s">
        <v>250</v>
      </c>
      <c r="G392" s="1" t="s">
        <v>12</v>
      </c>
      <c r="H392" t="s">
        <v>251</v>
      </c>
      <c r="I392" s="2">
        <v>45955</v>
      </c>
      <c r="J392" t="s">
        <v>252</v>
      </c>
      <c r="K392" s="7">
        <v>1859.55</v>
      </c>
    </row>
    <row r="393" spans="1:11" x14ac:dyDescent="0.35">
      <c r="A393" s="1" t="s">
        <v>11</v>
      </c>
      <c r="B393" s="1" t="s">
        <v>615</v>
      </c>
      <c r="D393" t="s">
        <v>14</v>
      </c>
      <c r="E393">
        <v>201010</v>
      </c>
      <c r="F393" s="1" t="s">
        <v>250</v>
      </c>
      <c r="G393" s="1" t="s">
        <v>12</v>
      </c>
      <c r="H393" t="s">
        <v>251</v>
      </c>
      <c r="I393" s="2">
        <v>45955</v>
      </c>
      <c r="J393" t="s">
        <v>252</v>
      </c>
      <c r="K393" s="7">
        <v>1984.29</v>
      </c>
    </row>
    <row r="394" spans="1:11" x14ac:dyDescent="0.35">
      <c r="A394" s="1" t="s">
        <v>11</v>
      </c>
      <c r="B394" s="1" t="s">
        <v>616</v>
      </c>
      <c r="D394" t="s">
        <v>14</v>
      </c>
      <c r="E394">
        <v>201010</v>
      </c>
      <c r="F394" s="1" t="s">
        <v>250</v>
      </c>
      <c r="G394" s="1" t="s">
        <v>12</v>
      </c>
      <c r="H394" t="s">
        <v>251</v>
      </c>
      <c r="I394" s="2">
        <v>45955</v>
      </c>
      <c r="J394" t="s">
        <v>252</v>
      </c>
      <c r="K394" s="7">
        <v>1998.92</v>
      </c>
    </row>
    <row r="395" spans="1:11" x14ac:dyDescent="0.35">
      <c r="A395" s="1" t="s">
        <v>11</v>
      </c>
      <c r="B395" s="1" t="s">
        <v>617</v>
      </c>
      <c r="D395" t="s">
        <v>14</v>
      </c>
      <c r="E395">
        <v>201002</v>
      </c>
      <c r="F395" s="1" t="s">
        <v>183</v>
      </c>
      <c r="G395" s="1" t="s">
        <v>12</v>
      </c>
      <c r="H395" t="s">
        <v>184</v>
      </c>
      <c r="I395" s="2">
        <v>45955</v>
      </c>
      <c r="J395" t="s">
        <v>185</v>
      </c>
      <c r="K395" s="7">
        <v>4322</v>
      </c>
    </row>
    <row r="396" spans="1:11" x14ac:dyDescent="0.35">
      <c r="A396" s="1" t="s">
        <v>11</v>
      </c>
      <c r="B396" s="1" t="s">
        <v>618</v>
      </c>
      <c r="D396" t="s">
        <v>14</v>
      </c>
      <c r="E396">
        <v>201002</v>
      </c>
      <c r="F396" s="1" t="s">
        <v>183</v>
      </c>
      <c r="G396" s="1" t="s">
        <v>12</v>
      </c>
      <c r="H396" t="s">
        <v>184</v>
      </c>
      <c r="I396" s="2">
        <v>45955</v>
      </c>
      <c r="J396" t="s">
        <v>185</v>
      </c>
      <c r="K396" s="7">
        <v>4049</v>
      </c>
    </row>
    <row r="397" spans="1:11" x14ac:dyDescent="0.35">
      <c r="A397" s="1" t="s">
        <v>11</v>
      </c>
      <c r="B397" s="1" t="s">
        <v>619</v>
      </c>
      <c r="D397" t="s">
        <v>14</v>
      </c>
      <c r="E397">
        <v>201002</v>
      </c>
      <c r="F397" s="1" t="s">
        <v>183</v>
      </c>
      <c r="G397" s="1" t="s">
        <v>12</v>
      </c>
      <c r="H397" t="s">
        <v>184</v>
      </c>
      <c r="I397" s="2">
        <v>45955</v>
      </c>
      <c r="J397" t="s">
        <v>185</v>
      </c>
      <c r="K397" s="7">
        <v>3572.46</v>
      </c>
    </row>
    <row r="398" spans="1:11" x14ac:dyDescent="0.35">
      <c r="A398" s="1" t="s">
        <v>11</v>
      </c>
      <c r="B398" s="1" t="s">
        <v>620</v>
      </c>
      <c r="D398" t="s">
        <v>14</v>
      </c>
      <c r="E398">
        <v>201002</v>
      </c>
      <c r="F398" s="1" t="s">
        <v>183</v>
      </c>
      <c r="G398" s="1" t="s">
        <v>12</v>
      </c>
      <c r="H398" t="s">
        <v>184</v>
      </c>
      <c r="I398" s="2">
        <v>45955</v>
      </c>
      <c r="J398" t="s">
        <v>185</v>
      </c>
      <c r="K398" s="7">
        <v>3378.61</v>
      </c>
    </row>
    <row r="399" spans="1:11" x14ac:dyDescent="0.35">
      <c r="H399" t="s">
        <v>621</v>
      </c>
      <c r="I399" s="2">
        <v>45950</v>
      </c>
      <c r="J399" t="s">
        <v>621</v>
      </c>
      <c r="K399" s="7">
        <v>300000</v>
      </c>
    </row>
    <row r="400" spans="1:11" x14ac:dyDescent="0.35">
      <c r="A400" s="1" t="s">
        <v>11</v>
      </c>
      <c r="B400" s="1" t="s">
        <v>622</v>
      </c>
      <c r="D400" t="s">
        <v>14</v>
      </c>
      <c r="E400">
        <v>201010</v>
      </c>
      <c r="F400" s="1" t="s">
        <v>180</v>
      </c>
      <c r="G400" s="1" t="s">
        <v>12</v>
      </c>
      <c r="H400" t="s">
        <v>181</v>
      </c>
      <c r="I400" s="2">
        <v>45955</v>
      </c>
      <c r="J400" t="s">
        <v>182</v>
      </c>
      <c r="K400" s="7">
        <v>5144.3999999999996</v>
      </c>
    </row>
    <row r="401" spans="1:11" x14ac:dyDescent="0.35">
      <c r="A401" s="1" t="s">
        <v>11</v>
      </c>
      <c r="B401" s="1" t="s">
        <v>623</v>
      </c>
      <c r="D401" t="s">
        <v>14</v>
      </c>
      <c r="E401">
        <v>201010</v>
      </c>
      <c r="F401" s="1" t="s">
        <v>180</v>
      </c>
      <c r="G401" s="1" t="s">
        <v>12</v>
      </c>
      <c r="H401" t="s">
        <v>181</v>
      </c>
      <c r="I401" s="2">
        <v>45955</v>
      </c>
      <c r="J401" t="s">
        <v>182</v>
      </c>
      <c r="K401" s="7">
        <v>3947.4</v>
      </c>
    </row>
    <row r="402" spans="1:11" x14ac:dyDescent="0.35">
      <c r="A402" s="1" t="s">
        <v>11</v>
      </c>
      <c r="B402" s="1" t="s">
        <v>624</v>
      </c>
      <c r="D402" t="s">
        <v>14</v>
      </c>
      <c r="E402">
        <v>201010</v>
      </c>
      <c r="F402" s="1" t="s">
        <v>180</v>
      </c>
      <c r="G402" s="1" t="s">
        <v>12</v>
      </c>
      <c r="H402" t="s">
        <v>181</v>
      </c>
      <c r="I402" s="2">
        <v>45955</v>
      </c>
      <c r="J402" t="s">
        <v>182</v>
      </c>
      <c r="K402" s="7">
        <v>4840.2</v>
      </c>
    </row>
    <row r="403" spans="1:11" x14ac:dyDescent="0.35">
      <c r="A403" s="1" t="s">
        <v>11</v>
      </c>
      <c r="B403" s="1" t="s">
        <v>625</v>
      </c>
      <c r="C403" s="1" t="s">
        <v>80</v>
      </c>
      <c r="D403" t="s">
        <v>14</v>
      </c>
      <c r="E403">
        <v>202003</v>
      </c>
      <c r="F403" s="1" t="s">
        <v>626</v>
      </c>
      <c r="G403" s="1" t="s">
        <v>12</v>
      </c>
      <c r="H403" t="s">
        <v>627</v>
      </c>
      <c r="I403" s="2">
        <v>45955</v>
      </c>
      <c r="J403" t="s">
        <v>628</v>
      </c>
      <c r="K403" s="7">
        <v>10658.93</v>
      </c>
    </row>
    <row r="404" spans="1:11" x14ac:dyDescent="0.35">
      <c r="A404" s="1" t="s">
        <v>11</v>
      </c>
      <c r="B404" s="1" t="s">
        <v>272</v>
      </c>
      <c r="C404" s="1" t="s">
        <v>84</v>
      </c>
      <c r="D404" t="s">
        <v>14</v>
      </c>
      <c r="E404">
        <v>201008</v>
      </c>
      <c r="F404" s="1" t="s">
        <v>273</v>
      </c>
      <c r="G404" s="1" t="s">
        <v>12</v>
      </c>
      <c r="H404" t="s">
        <v>274</v>
      </c>
      <c r="I404" s="2">
        <v>45955</v>
      </c>
      <c r="J404" t="s">
        <v>275</v>
      </c>
      <c r="K404" s="7">
        <v>49188.17</v>
      </c>
    </row>
    <row r="405" spans="1:11" x14ac:dyDescent="0.35">
      <c r="A405" s="1" t="s">
        <v>11</v>
      </c>
      <c r="B405" s="1" t="s">
        <v>629</v>
      </c>
      <c r="D405" t="s">
        <v>14</v>
      </c>
      <c r="E405">
        <v>201002</v>
      </c>
      <c r="F405" s="1" t="s">
        <v>183</v>
      </c>
      <c r="G405" s="1" t="s">
        <v>12</v>
      </c>
      <c r="H405" t="s">
        <v>184</v>
      </c>
      <c r="I405" s="2">
        <v>45955</v>
      </c>
      <c r="J405" t="s">
        <v>185</v>
      </c>
      <c r="K405" s="7">
        <v>4314.7299999999996</v>
      </c>
    </row>
    <row r="406" spans="1:11" x14ac:dyDescent="0.35">
      <c r="A406" s="1" t="s">
        <v>11</v>
      </c>
      <c r="B406" s="1" t="s">
        <v>630</v>
      </c>
      <c r="D406" t="s">
        <v>14</v>
      </c>
      <c r="E406">
        <v>201002</v>
      </c>
      <c r="F406" s="1" t="s">
        <v>183</v>
      </c>
      <c r="G406" s="1" t="s">
        <v>12</v>
      </c>
      <c r="H406" t="s">
        <v>184</v>
      </c>
      <c r="I406" s="2">
        <v>45955</v>
      </c>
      <c r="J406" t="s">
        <v>185</v>
      </c>
      <c r="K406" s="7">
        <v>3666.96</v>
      </c>
    </row>
    <row r="407" spans="1:11" x14ac:dyDescent="0.35">
      <c r="A407" s="1" t="s">
        <v>11</v>
      </c>
      <c r="B407" s="1" t="s">
        <v>631</v>
      </c>
      <c r="D407" t="s">
        <v>14</v>
      </c>
      <c r="E407">
        <v>201002</v>
      </c>
      <c r="F407" s="1" t="s">
        <v>183</v>
      </c>
      <c r="G407" s="1" t="s">
        <v>12</v>
      </c>
      <c r="H407" t="s">
        <v>184</v>
      </c>
      <c r="I407" s="2">
        <v>45955</v>
      </c>
      <c r="J407" t="s">
        <v>185</v>
      </c>
      <c r="K407" s="7">
        <v>4305.04</v>
      </c>
    </row>
    <row r="408" spans="1:11" x14ac:dyDescent="0.35">
      <c r="A408" s="1" t="s">
        <v>11</v>
      </c>
      <c r="B408" s="1" t="s">
        <v>632</v>
      </c>
      <c r="D408" t="s">
        <v>14</v>
      </c>
      <c r="E408">
        <v>201002</v>
      </c>
      <c r="F408" s="1" t="s">
        <v>183</v>
      </c>
      <c r="G408" s="1" t="s">
        <v>12</v>
      </c>
      <c r="H408" t="s">
        <v>184</v>
      </c>
      <c r="I408" s="2">
        <v>45955</v>
      </c>
      <c r="J408" t="s">
        <v>185</v>
      </c>
      <c r="K408" s="7">
        <v>3278.45</v>
      </c>
    </row>
    <row r="409" spans="1:11" x14ac:dyDescent="0.35">
      <c r="A409" s="1" t="s">
        <v>11</v>
      </c>
      <c r="B409" s="1" t="s">
        <v>633</v>
      </c>
      <c r="D409" t="s">
        <v>14</v>
      </c>
      <c r="E409">
        <v>201002</v>
      </c>
      <c r="F409" s="1" t="s">
        <v>183</v>
      </c>
      <c r="G409" s="1" t="s">
        <v>12</v>
      </c>
      <c r="H409" t="s">
        <v>184</v>
      </c>
      <c r="I409" s="2">
        <v>45955</v>
      </c>
      <c r="J409" t="s">
        <v>185</v>
      </c>
      <c r="K409" s="7">
        <v>4300.1899999999996</v>
      </c>
    </row>
    <row r="410" spans="1:11" x14ac:dyDescent="0.35">
      <c r="A410" s="1" t="s">
        <v>11</v>
      </c>
      <c r="B410" s="1" t="s">
        <v>634</v>
      </c>
      <c r="D410" t="s">
        <v>14</v>
      </c>
      <c r="E410">
        <v>201002</v>
      </c>
      <c r="F410" s="1" t="s">
        <v>183</v>
      </c>
      <c r="G410" s="1" t="s">
        <v>12</v>
      </c>
      <c r="H410" t="s">
        <v>184</v>
      </c>
      <c r="I410" s="2">
        <v>45955</v>
      </c>
      <c r="J410" t="s">
        <v>185</v>
      </c>
      <c r="K410" s="7">
        <v>3639.5</v>
      </c>
    </row>
    <row r="411" spans="1:11" x14ac:dyDescent="0.35">
      <c r="A411" s="1" t="s">
        <v>11</v>
      </c>
      <c r="B411" s="1" t="s">
        <v>635</v>
      </c>
      <c r="D411" t="s">
        <v>14</v>
      </c>
      <c r="E411">
        <v>201002</v>
      </c>
      <c r="F411" s="1" t="s">
        <v>183</v>
      </c>
      <c r="G411" s="1" t="s">
        <v>12</v>
      </c>
      <c r="H411" t="s">
        <v>184</v>
      </c>
      <c r="I411" s="2">
        <v>45955</v>
      </c>
      <c r="J411" t="s">
        <v>185</v>
      </c>
      <c r="K411" s="7">
        <v>4237.1899999999996</v>
      </c>
    </row>
    <row r="412" spans="1:11" x14ac:dyDescent="0.35">
      <c r="A412" s="1" t="s">
        <v>11</v>
      </c>
      <c r="B412" s="1" t="s">
        <v>636</v>
      </c>
      <c r="D412" t="s">
        <v>14</v>
      </c>
      <c r="E412">
        <v>201004</v>
      </c>
      <c r="F412" s="1" t="s">
        <v>637</v>
      </c>
      <c r="G412" s="1" t="s">
        <v>12</v>
      </c>
      <c r="H412" t="s">
        <v>638</v>
      </c>
      <c r="I412" s="2">
        <v>45955</v>
      </c>
      <c r="J412" t="s">
        <v>639</v>
      </c>
      <c r="K412" s="7">
        <v>15560</v>
      </c>
    </row>
    <row r="413" spans="1:11" x14ac:dyDescent="0.35">
      <c r="A413" s="1" t="s">
        <v>11</v>
      </c>
      <c r="B413" s="1" t="s">
        <v>640</v>
      </c>
      <c r="D413" t="s">
        <v>14</v>
      </c>
      <c r="E413">
        <v>206010</v>
      </c>
      <c r="F413" s="1" t="s">
        <v>171</v>
      </c>
      <c r="G413" s="1" t="s">
        <v>12</v>
      </c>
      <c r="H413" t="s">
        <v>172</v>
      </c>
      <c r="I413" s="2">
        <v>45955</v>
      </c>
      <c r="J413" t="s">
        <v>173</v>
      </c>
      <c r="K413" s="7">
        <v>33558.57</v>
      </c>
    </row>
    <row r="414" spans="1:11" x14ac:dyDescent="0.35">
      <c r="A414" s="1" t="s">
        <v>11</v>
      </c>
      <c r="B414" s="1" t="s">
        <v>641</v>
      </c>
      <c r="D414" t="s">
        <v>14</v>
      </c>
      <c r="E414">
        <v>206010</v>
      </c>
      <c r="F414" s="1" t="s">
        <v>171</v>
      </c>
      <c r="G414" s="1" t="s">
        <v>12</v>
      </c>
      <c r="H414" t="s">
        <v>172</v>
      </c>
      <c r="I414" s="2">
        <v>45955</v>
      </c>
      <c r="J414" t="s">
        <v>173</v>
      </c>
      <c r="K414" s="7">
        <v>824.15</v>
      </c>
    </row>
    <row r="415" spans="1:11" x14ac:dyDescent="0.35">
      <c r="A415" s="1" t="s">
        <v>11</v>
      </c>
      <c r="B415" s="1" t="s">
        <v>642</v>
      </c>
      <c r="D415" t="s">
        <v>14</v>
      </c>
      <c r="E415">
        <v>206010</v>
      </c>
      <c r="F415" s="1" t="s">
        <v>171</v>
      </c>
      <c r="G415" s="1" t="s">
        <v>12</v>
      </c>
      <c r="H415" t="s">
        <v>172</v>
      </c>
      <c r="I415" s="2">
        <v>45955</v>
      </c>
      <c r="J415" t="s">
        <v>173</v>
      </c>
      <c r="K415" s="7">
        <v>25027.84</v>
      </c>
    </row>
    <row r="416" spans="1:11" x14ac:dyDescent="0.35">
      <c r="A416" s="1" t="s">
        <v>11</v>
      </c>
      <c r="B416" s="1" t="s">
        <v>643</v>
      </c>
      <c r="D416" t="s">
        <v>14</v>
      </c>
      <c r="E416">
        <v>201002</v>
      </c>
      <c r="F416" s="1" t="s">
        <v>183</v>
      </c>
      <c r="G416" s="1" t="s">
        <v>12</v>
      </c>
      <c r="H416" t="s">
        <v>184</v>
      </c>
      <c r="I416" s="2">
        <v>45955</v>
      </c>
      <c r="J416" t="s">
        <v>185</v>
      </c>
      <c r="K416" s="7">
        <v>4104.7299999999996</v>
      </c>
    </row>
    <row r="417" spans="1:11" x14ac:dyDescent="0.35">
      <c r="A417" s="1" t="s">
        <v>11</v>
      </c>
      <c r="B417" s="1" t="s">
        <v>644</v>
      </c>
      <c r="D417" t="s">
        <v>14</v>
      </c>
      <c r="E417">
        <v>201002</v>
      </c>
      <c r="F417" s="1" t="s">
        <v>183</v>
      </c>
      <c r="G417" s="1" t="s">
        <v>12</v>
      </c>
      <c r="H417" t="s">
        <v>184</v>
      </c>
      <c r="I417" s="2">
        <v>45955</v>
      </c>
      <c r="J417" t="s">
        <v>185</v>
      </c>
      <c r="K417" s="7">
        <v>4225.74</v>
      </c>
    </row>
    <row r="418" spans="1:11" x14ac:dyDescent="0.35">
      <c r="A418" s="1" t="s">
        <v>11</v>
      </c>
      <c r="B418" s="1" t="s">
        <v>645</v>
      </c>
      <c r="D418" t="s">
        <v>14</v>
      </c>
      <c r="E418">
        <v>201002</v>
      </c>
      <c r="F418" s="1" t="s">
        <v>183</v>
      </c>
      <c r="G418" s="1" t="s">
        <v>12</v>
      </c>
      <c r="H418" t="s">
        <v>184</v>
      </c>
      <c r="I418" s="2">
        <v>45955</v>
      </c>
      <c r="J418" t="s">
        <v>185</v>
      </c>
      <c r="K418" s="7">
        <v>4243.66</v>
      </c>
    </row>
    <row r="419" spans="1:11" x14ac:dyDescent="0.35">
      <c r="A419" s="1" t="s">
        <v>11</v>
      </c>
      <c r="B419" s="1" t="s">
        <v>646</v>
      </c>
      <c r="D419" t="s">
        <v>14</v>
      </c>
      <c r="E419">
        <v>201002</v>
      </c>
      <c r="F419" s="1" t="s">
        <v>183</v>
      </c>
      <c r="G419" s="1" t="s">
        <v>12</v>
      </c>
      <c r="H419" t="s">
        <v>184</v>
      </c>
      <c r="I419" s="2">
        <v>45955</v>
      </c>
      <c r="J419" t="s">
        <v>185</v>
      </c>
      <c r="K419" s="7">
        <v>4183.1000000000004</v>
      </c>
    </row>
    <row r="420" spans="1:11" x14ac:dyDescent="0.35">
      <c r="A420" s="1" t="s">
        <v>11</v>
      </c>
      <c r="B420" s="1" t="s">
        <v>647</v>
      </c>
      <c r="D420" t="s">
        <v>14</v>
      </c>
      <c r="E420">
        <v>201002</v>
      </c>
      <c r="F420" s="1" t="s">
        <v>183</v>
      </c>
      <c r="G420" s="1" t="s">
        <v>12</v>
      </c>
      <c r="H420" t="s">
        <v>184</v>
      </c>
      <c r="I420" s="2">
        <v>45955</v>
      </c>
      <c r="J420" t="s">
        <v>185</v>
      </c>
      <c r="K420" s="7">
        <v>4183.8900000000003</v>
      </c>
    </row>
    <row r="421" spans="1:11" x14ac:dyDescent="0.35">
      <c r="A421" s="1" t="s">
        <v>11</v>
      </c>
      <c r="B421" s="1" t="s">
        <v>648</v>
      </c>
      <c r="D421" t="s">
        <v>14</v>
      </c>
      <c r="E421">
        <v>201002</v>
      </c>
      <c r="F421" s="1" t="s">
        <v>183</v>
      </c>
      <c r="G421" s="1" t="s">
        <v>12</v>
      </c>
      <c r="H421" t="s">
        <v>184</v>
      </c>
      <c r="I421" s="2">
        <v>45955</v>
      </c>
      <c r="J421" t="s">
        <v>185</v>
      </c>
      <c r="K421" s="7">
        <v>3517.53</v>
      </c>
    </row>
    <row r="422" spans="1:11" x14ac:dyDescent="0.35">
      <c r="A422" s="1" t="s">
        <v>11</v>
      </c>
      <c r="B422" s="1" t="s">
        <v>649</v>
      </c>
      <c r="D422" t="s">
        <v>14</v>
      </c>
      <c r="E422">
        <v>216001</v>
      </c>
      <c r="F422" s="1" t="s">
        <v>650</v>
      </c>
      <c r="G422" s="1" t="s">
        <v>12</v>
      </c>
      <c r="H422" t="s">
        <v>651</v>
      </c>
      <c r="I422" s="2">
        <v>45955</v>
      </c>
      <c r="J422" t="s">
        <v>652</v>
      </c>
      <c r="K422" s="7">
        <v>8445.7800000000007</v>
      </c>
    </row>
    <row r="423" spans="1:11" x14ac:dyDescent="0.35">
      <c r="A423" s="1" t="s">
        <v>11</v>
      </c>
      <c r="B423" s="1" t="s">
        <v>653</v>
      </c>
      <c r="D423" t="s">
        <v>14</v>
      </c>
      <c r="E423">
        <v>201012</v>
      </c>
      <c r="F423" s="1" t="s">
        <v>186</v>
      </c>
      <c r="G423" s="1" t="s">
        <v>12</v>
      </c>
      <c r="H423" t="s">
        <v>187</v>
      </c>
      <c r="I423" s="2">
        <v>45955</v>
      </c>
      <c r="J423" t="s">
        <v>188</v>
      </c>
      <c r="K423" s="7">
        <v>104429.13</v>
      </c>
    </row>
    <row r="424" spans="1:11" x14ac:dyDescent="0.35">
      <c r="A424" s="1" t="s">
        <v>11</v>
      </c>
      <c r="B424" s="1" t="s">
        <v>654</v>
      </c>
      <c r="D424" t="s">
        <v>14</v>
      </c>
      <c r="E424">
        <v>201004</v>
      </c>
      <c r="F424" s="1" t="s">
        <v>410</v>
      </c>
      <c r="G424" s="1" t="s">
        <v>12</v>
      </c>
      <c r="H424" t="s">
        <v>411</v>
      </c>
      <c r="I424" s="2">
        <v>45955</v>
      </c>
      <c r="J424" t="s">
        <v>412</v>
      </c>
      <c r="K424" s="7">
        <v>273405</v>
      </c>
    </row>
    <row r="425" spans="1:11" x14ac:dyDescent="0.35">
      <c r="H425" t="s">
        <v>694</v>
      </c>
      <c r="I425" s="2">
        <v>45966</v>
      </c>
      <c r="J425" t="s">
        <v>694</v>
      </c>
      <c r="K425" s="7">
        <v>531580.35</v>
      </c>
    </row>
    <row r="426" spans="1:11" x14ac:dyDescent="0.35">
      <c r="H426" t="s">
        <v>284</v>
      </c>
      <c r="I426" s="2">
        <v>45966</v>
      </c>
      <c r="J426" t="s">
        <v>284</v>
      </c>
      <c r="K426" s="7">
        <v>900000</v>
      </c>
    </row>
    <row r="427" spans="1:11" x14ac:dyDescent="0.35">
      <c r="A427" s="1" t="s">
        <v>11</v>
      </c>
      <c r="B427" s="1" t="s">
        <v>655</v>
      </c>
      <c r="C427" s="1" t="s">
        <v>84</v>
      </c>
      <c r="D427" t="s">
        <v>14</v>
      </c>
      <c r="E427">
        <v>205008</v>
      </c>
      <c r="F427" s="1" t="s">
        <v>656</v>
      </c>
      <c r="G427" s="1" t="s">
        <v>12</v>
      </c>
      <c r="H427" t="s">
        <v>657</v>
      </c>
      <c r="I427" s="2">
        <v>45971</v>
      </c>
      <c r="J427" t="s">
        <v>658</v>
      </c>
      <c r="K427" s="7">
        <v>170100</v>
      </c>
    </row>
    <row r="428" spans="1:11" x14ac:dyDescent="0.35">
      <c r="A428" s="1" t="s">
        <v>11</v>
      </c>
      <c r="B428" s="1" t="s">
        <v>107</v>
      </c>
      <c r="D428" t="s">
        <v>14</v>
      </c>
      <c r="E428">
        <v>205032</v>
      </c>
      <c r="F428" s="1" t="s">
        <v>659</v>
      </c>
      <c r="G428" s="1" t="s">
        <v>12</v>
      </c>
      <c r="H428" t="s">
        <v>660</v>
      </c>
      <c r="I428" s="2">
        <v>45971</v>
      </c>
      <c r="J428" t="s">
        <v>661</v>
      </c>
      <c r="K428" s="7">
        <v>38676</v>
      </c>
    </row>
    <row r="429" spans="1:11" x14ac:dyDescent="0.35">
      <c r="A429" s="1" t="s">
        <v>11</v>
      </c>
      <c r="B429" s="1" t="s">
        <v>596</v>
      </c>
      <c r="D429" t="s">
        <v>14</v>
      </c>
      <c r="E429">
        <v>205032</v>
      </c>
      <c r="F429" s="1" t="s">
        <v>92</v>
      </c>
      <c r="G429" s="1" t="s">
        <v>12</v>
      </c>
      <c r="H429" t="s">
        <v>93</v>
      </c>
      <c r="I429" s="2">
        <v>45971</v>
      </c>
      <c r="J429" t="s">
        <v>94</v>
      </c>
      <c r="K429" s="7">
        <v>41545.33</v>
      </c>
    </row>
    <row r="430" spans="1:11" x14ac:dyDescent="0.35">
      <c r="A430" s="1" t="s">
        <v>11</v>
      </c>
      <c r="B430" s="1" t="s">
        <v>597</v>
      </c>
      <c r="D430" t="s">
        <v>14</v>
      </c>
      <c r="E430">
        <v>205032</v>
      </c>
      <c r="F430" s="1" t="s">
        <v>92</v>
      </c>
      <c r="G430" s="1" t="s">
        <v>12</v>
      </c>
      <c r="H430" t="s">
        <v>93</v>
      </c>
      <c r="I430" s="2">
        <v>45971</v>
      </c>
      <c r="J430" t="s">
        <v>94</v>
      </c>
      <c r="K430" s="7">
        <v>37824.980000000003</v>
      </c>
    </row>
    <row r="431" spans="1:11" x14ac:dyDescent="0.35">
      <c r="A431" s="1" t="s">
        <v>11</v>
      </c>
      <c r="B431" s="1" t="s">
        <v>662</v>
      </c>
      <c r="D431" t="s">
        <v>14</v>
      </c>
      <c r="E431">
        <v>205043</v>
      </c>
      <c r="F431" s="1" t="s">
        <v>144</v>
      </c>
      <c r="G431" s="1" t="s">
        <v>12</v>
      </c>
      <c r="H431" t="s">
        <v>145</v>
      </c>
      <c r="I431" s="2">
        <v>45971</v>
      </c>
      <c r="J431" t="s">
        <v>146</v>
      </c>
      <c r="K431" s="7">
        <v>187000</v>
      </c>
    </row>
    <row r="432" spans="1:11" x14ac:dyDescent="0.35">
      <c r="A432" s="1" t="s">
        <v>11</v>
      </c>
      <c r="B432" s="1" t="s">
        <v>663</v>
      </c>
      <c r="D432" t="s">
        <v>14</v>
      </c>
      <c r="E432">
        <v>206010</v>
      </c>
      <c r="F432" s="1" t="s">
        <v>171</v>
      </c>
      <c r="G432" s="1" t="s">
        <v>12</v>
      </c>
      <c r="H432" t="s">
        <v>172</v>
      </c>
      <c r="I432" s="2">
        <v>45971</v>
      </c>
      <c r="J432" t="s">
        <v>173</v>
      </c>
      <c r="K432" s="7">
        <v>30034.63</v>
      </c>
    </row>
    <row r="433" spans="1:11" x14ac:dyDescent="0.35">
      <c r="A433" s="1" t="s">
        <v>11</v>
      </c>
      <c r="B433" s="1" t="s">
        <v>664</v>
      </c>
      <c r="D433" t="s">
        <v>14</v>
      </c>
      <c r="E433">
        <v>206010</v>
      </c>
      <c r="F433" s="1" t="s">
        <v>171</v>
      </c>
      <c r="G433" s="1" t="s">
        <v>12</v>
      </c>
      <c r="H433" t="s">
        <v>172</v>
      </c>
      <c r="I433" s="2">
        <v>45971</v>
      </c>
      <c r="J433" t="s">
        <v>173</v>
      </c>
      <c r="K433" s="7">
        <v>1425.88</v>
      </c>
    </row>
    <row r="434" spans="1:11" x14ac:dyDescent="0.35">
      <c r="A434" s="1" t="s">
        <v>11</v>
      </c>
      <c r="B434" s="1" t="s">
        <v>665</v>
      </c>
      <c r="D434" t="s">
        <v>14</v>
      </c>
      <c r="E434">
        <v>206010</v>
      </c>
      <c r="F434" s="1" t="s">
        <v>171</v>
      </c>
      <c r="G434" s="1" t="s">
        <v>12</v>
      </c>
      <c r="H434" t="s">
        <v>172</v>
      </c>
      <c r="I434" s="2">
        <v>45971</v>
      </c>
      <c r="J434" t="s">
        <v>173</v>
      </c>
      <c r="K434" s="7">
        <v>1472.62</v>
      </c>
    </row>
    <row r="435" spans="1:11" x14ac:dyDescent="0.35">
      <c r="A435" s="1" t="s">
        <v>11</v>
      </c>
      <c r="B435" s="1" t="s">
        <v>666</v>
      </c>
      <c r="C435" s="1" t="s">
        <v>80</v>
      </c>
      <c r="D435" t="s">
        <v>14</v>
      </c>
      <c r="E435">
        <v>201008</v>
      </c>
      <c r="F435" s="1" t="s">
        <v>667</v>
      </c>
      <c r="G435" s="1" t="s">
        <v>78</v>
      </c>
      <c r="H435" t="s">
        <v>668</v>
      </c>
      <c r="I435" s="2">
        <v>45971</v>
      </c>
      <c r="J435" t="s">
        <v>669</v>
      </c>
      <c r="K435" s="7">
        <v>21877.119999999999</v>
      </c>
    </row>
    <row r="436" spans="1:11" x14ac:dyDescent="0.35">
      <c r="A436" s="1" t="s">
        <v>11</v>
      </c>
      <c r="B436" s="1" t="s">
        <v>670</v>
      </c>
      <c r="D436" t="s">
        <v>14</v>
      </c>
      <c r="E436">
        <v>201020</v>
      </c>
      <c r="F436" s="1" t="s">
        <v>671</v>
      </c>
      <c r="G436" s="1" t="s">
        <v>12</v>
      </c>
      <c r="H436" t="s">
        <v>672</v>
      </c>
      <c r="I436" s="2">
        <v>45971</v>
      </c>
      <c r="J436" t="s">
        <v>673</v>
      </c>
      <c r="K436" s="7">
        <v>24179.1</v>
      </c>
    </row>
    <row r="437" spans="1:11" x14ac:dyDescent="0.35">
      <c r="A437" s="1" t="s">
        <v>11</v>
      </c>
      <c r="B437" s="1" t="s">
        <v>674</v>
      </c>
      <c r="D437" t="s">
        <v>14</v>
      </c>
      <c r="E437">
        <v>201002</v>
      </c>
      <c r="F437" s="1" t="s">
        <v>177</v>
      </c>
      <c r="G437" s="1" t="s">
        <v>12</v>
      </c>
      <c r="H437" t="s">
        <v>178</v>
      </c>
      <c r="I437" s="2">
        <v>45971</v>
      </c>
      <c r="J437" t="s">
        <v>179</v>
      </c>
      <c r="K437" s="7">
        <v>10799</v>
      </c>
    </row>
    <row r="438" spans="1:11" x14ac:dyDescent="0.35">
      <c r="A438" s="1" t="s">
        <v>11</v>
      </c>
      <c r="B438" s="1" t="s">
        <v>441</v>
      </c>
      <c r="C438" s="1" t="s">
        <v>84</v>
      </c>
      <c r="D438" t="s">
        <v>14</v>
      </c>
      <c r="E438">
        <v>201008</v>
      </c>
      <c r="F438" s="1" t="s">
        <v>273</v>
      </c>
      <c r="G438" s="1" t="s">
        <v>12</v>
      </c>
      <c r="H438" t="s">
        <v>274</v>
      </c>
      <c r="I438" s="2">
        <v>45971</v>
      </c>
      <c r="J438" t="s">
        <v>275</v>
      </c>
      <c r="K438" s="7">
        <v>15575.27</v>
      </c>
    </row>
    <row r="439" spans="1:11" x14ac:dyDescent="0.35">
      <c r="A439" s="1" t="s">
        <v>11</v>
      </c>
      <c r="B439" s="1" t="s">
        <v>675</v>
      </c>
      <c r="D439" t="s">
        <v>14</v>
      </c>
      <c r="E439">
        <v>201012</v>
      </c>
      <c r="F439" s="1" t="s">
        <v>186</v>
      </c>
      <c r="G439" s="1" t="s">
        <v>12</v>
      </c>
      <c r="H439" t="s">
        <v>187</v>
      </c>
      <c r="I439" s="2">
        <v>45971</v>
      </c>
      <c r="J439" t="s">
        <v>188</v>
      </c>
      <c r="K439" s="7">
        <v>103673.31</v>
      </c>
    </row>
    <row r="440" spans="1:11" x14ac:dyDescent="0.35">
      <c r="A440" s="1" t="s">
        <v>11</v>
      </c>
      <c r="B440" s="1" t="s">
        <v>676</v>
      </c>
      <c r="D440" t="s">
        <v>14</v>
      </c>
      <c r="E440">
        <v>201012</v>
      </c>
      <c r="F440" s="1" t="s">
        <v>186</v>
      </c>
      <c r="G440" s="1" t="s">
        <v>12</v>
      </c>
      <c r="H440" t="s">
        <v>187</v>
      </c>
      <c r="I440" s="2">
        <v>45971</v>
      </c>
      <c r="J440" t="s">
        <v>188</v>
      </c>
      <c r="K440" s="7">
        <v>104513.11</v>
      </c>
    </row>
    <row r="441" spans="1:11" x14ac:dyDescent="0.35">
      <c r="A441" s="1" t="s">
        <v>11</v>
      </c>
      <c r="B441" s="1" t="s">
        <v>677</v>
      </c>
      <c r="D441" t="s">
        <v>14</v>
      </c>
      <c r="E441">
        <v>201002</v>
      </c>
      <c r="F441" s="1" t="s">
        <v>455</v>
      </c>
      <c r="G441" s="1" t="s">
        <v>12</v>
      </c>
      <c r="H441" t="s">
        <v>456</v>
      </c>
      <c r="I441" s="2">
        <v>45971</v>
      </c>
      <c r="J441" t="s">
        <v>457</v>
      </c>
      <c r="K441" s="7">
        <v>194159.18</v>
      </c>
    </row>
    <row r="442" spans="1:11" x14ac:dyDescent="0.35">
      <c r="A442" s="1" t="s">
        <v>11</v>
      </c>
      <c r="B442" s="1" t="s">
        <v>112</v>
      </c>
      <c r="D442" t="s">
        <v>14</v>
      </c>
      <c r="E442">
        <v>205043</v>
      </c>
      <c r="F442" s="1" t="s">
        <v>678</v>
      </c>
      <c r="G442" s="1" t="s">
        <v>12</v>
      </c>
      <c r="H442" t="s">
        <v>679</v>
      </c>
      <c r="I442" s="2">
        <v>45971</v>
      </c>
      <c r="J442" t="s">
        <v>680</v>
      </c>
      <c r="K442" s="7">
        <v>12250</v>
      </c>
    </row>
    <row r="443" spans="1:11" x14ac:dyDescent="0.35">
      <c r="A443" s="1" t="s">
        <v>11</v>
      </c>
      <c r="B443" s="1" t="s">
        <v>681</v>
      </c>
      <c r="C443" s="1" t="s">
        <v>18</v>
      </c>
      <c r="D443" t="s">
        <v>14</v>
      </c>
      <c r="E443">
        <v>205028</v>
      </c>
      <c r="F443" s="1" t="s">
        <v>682</v>
      </c>
      <c r="G443" s="1" t="s">
        <v>12</v>
      </c>
      <c r="H443" t="s">
        <v>683</v>
      </c>
      <c r="I443" s="2">
        <v>45971</v>
      </c>
      <c r="J443" t="s">
        <v>684</v>
      </c>
      <c r="K443" s="7">
        <v>1905.67</v>
      </c>
    </row>
    <row r="444" spans="1:11" x14ac:dyDescent="0.35">
      <c r="A444" s="1" t="s">
        <v>11</v>
      </c>
      <c r="B444" s="1" t="s">
        <v>685</v>
      </c>
      <c r="D444" t="s">
        <v>14</v>
      </c>
      <c r="E444">
        <v>216003</v>
      </c>
      <c r="F444" s="1" t="s">
        <v>686</v>
      </c>
      <c r="G444" s="1" t="s">
        <v>12</v>
      </c>
      <c r="H444" t="s">
        <v>687</v>
      </c>
      <c r="I444" s="2">
        <v>45971</v>
      </c>
      <c r="J444" t="s">
        <v>688</v>
      </c>
      <c r="K444" s="7">
        <v>1821.75</v>
      </c>
    </row>
    <row r="445" spans="1:11" x14ac:dyDescent="0.35">
      <c r="A445" s="1" t="s">
        <v>11</v>
      </c>
      <c r="B445" s="1" t="s">
        <v>689</v>
      </c>
      <c r="D445" t="s">
        <v>14</v>
      </c>
      <c r="E445">
        <v>216026</v>
      </c>
      <c r="F445" s="1" t="s">
        <v>89</v>
      </c>
      <c r="G445" s="1" t="s">
        <v>12</v>
      </c>
      <c r="H445" t="s">
        <v>156</v>
      </c>
      <c r="I445" s="2">
        <v>45971</v>
      </c>
      <c r="J445" t="s">
        <v>157</v>
      </c>
      <c r="K445" s="7">
        <v>9231.57</v>
      </c>
    </row>
    <row r="446" spans="1:11" x14ac:dyDescent="0.35">
      <c r="A446" s="1" t="s">
        <v>11</v>
      </c>
      <c r="B446" s="1" t="s">
        <v>541</v>
      </c>
      <c r="C446" s="1" t="s">
        <v>84</v>
      </c>
      <c r="D446" t="s">
        <v>14</v>
      </c>
      <c r="E446">
        <v>201004</v>
      </c>
      <c r="F446" s="1" t="s">
        <v>542</v>
      </c>
      <c r="G446" s="1" t="s">
        <v>12</v>
      </c>
      <c r="H446" t="s">
        <v>543</v>
      </c>
      <c r="I446" s="2">
        <v>45971</v>
      </c>
      <c r="J446" t="s">
        <v>544</v>
      </c>
      <c r="K446" s="7">
        <v>3729.22</v>
      </c>
    </row>
    <row r="447" spans="1:11" x14ac:dyDescent="0.35">
      <c r="A447" s="1" t="s">
        <v>11</v>
      </c>
      <c r="B447" s="1" t="s">
        <v>690</v>
      </c>
      <c r="D447" t="s">
        <v>14</v>
      </c>
      <c r="E447">
        <v>201002</v>
      </c>
      <c r="F447" s="1" t="s">
        <v>183</v>
      </c>
      <c r="G447" s="1" t="s">
        <v>12</v>
      </c>
      <c r="H447" t="s">
        <v>184</v>
      </c>
      <c r="I447" s="2">
        <v>45971</v>
      </c>
      <c r="J447" t="s">
        <v>185</v>
      </c>
      <c r="K447" s="7">
        <v>4189.54</v>
      </c>
    </row>
    <row r="448" spans="1:11" x14ac:dyDescent="0.35">
      <c r="A448" s="1" t="s">
        <v>11</v>
      </c>
      <c r="B448" s="1" t="s">
        <v>29</v>
      </c>
      <c r="C448" s="1" t="s">
        <v>30</v>
      </c>
      <c r="D448" t="s">
        <v>22</v>
      </c>
      <c r="E448">
        <v>203099</v>
      </c>
      <c r="F448" s="1" t="s">
        <v>23</v>
      </c>
      <c r="G448" s="1" t="s">
        <v>12</v>
      </c>
      <c r="H448" t="s">
        <v>24</v>
      </c>
      <c r="I448" s="2">
        <v>45971</v>
      </c>
      <c r="J448" t="s">
        <v>25</v>
      </c>
      <c r="K448" s="7">
        <v>40000</v>
      </c>
    </row>
    <row r="449" spans="1:11" x14ac:dyDescent="0.35">
      <c r="A449" s="1" t="s">
        <v>11</v>
      </c>
      <c r="B449" s="1" t="s">
        <v>64</v>
      </c>
      <c r="C449" s="1" t="s">
        <v>28</v>
      </c>
      <c r="D449" t="s">
        <v>22</v>
      </c>
      <c r="E449">
        <v>203099</v>
      </c>
      <c r="F449" s="1" t="s">
        <v>60</v>
      </c>
      <c r="G449" s="1" t="s">
        <v>12</v>
      </c>
      <c r="H449" t="s">
        <v>61</v>
      </c>
      <c r="I449" s="2">
        <v>45971</v>
      </c>
      <c r="J449" t="s">
        <v>62</v>
      </c>
      <c r="K449" s="7">
        <v>12000</v>
      </c>
    </row>
    <row r="450" spans="1:11" x14ac:dyDescent="0.35">
      <c r="A450" s="1" t="s">
        <v>11</v>
      </c>
      <c r="B450" s="1" t="s">
        <v>68</v>
      </c>
      <c r="C450" s="1" t="s">
        <v>21</v>
      </c>
      <c r="D450" t="s">
        <v>22</v>
      </c>
      <c r="E450">
        <v>203099</v>
      </c>
      <c r="F450" s="1" t="s">
        <v>65</v>
      </c>
      <c r="G450" s="1" t="s">
        <v>12</v>
      </c>
      <c r="H450" t="s">
        <v>66</v>
      </c>
      <c r="I450" s="2">
        <v>45971</v>
      </c>
      <c r="J450" t="s">
        <v>62</v>
      </c>
      <c r="K450" s="7">
        <v>8000</v>
      </c>
    </row>
    <row r="451" spans="1:11" x14ac:dyDescent="0.35">
      <c r="A451" s="1" t="s">
        <v>11</v>
      </c>
      <c r="B451" s="1" t="s">
        <v>72</v>
      </c>
      <c r="C451" s="1" t="s">
        <v>30</v>
      </c>
      <c r="D451" t="s">
        <v>22</v>
      </c>
      <c r="E451">
        <v>203099</v>
      </c>
      <c r="F451" s="1" t="s">
        <v>51</v>
      </c>
      <c r="G451" s="1" t="s">
        <v>12</v>
      </c>
      <c r="H451" t="s">
        <v>52</v>
      </c>
      <c r="I451" s="2">
        <v>45971</v>
      </c>
      <c r="J451" t="s">
        <v>69</v>
      </c>
      <c r="K451" s="7">
        <v>30000</v>
      </c>
    </row>
    <row r="452" spans="1:11" x14ac:dyDescent="0.35">
      <c r="A452" s="1" t="s">
        <v>11</v>
      </c>
      <c r="B452" s="1" t="s">
        <v>75</v>
      </c>
      <c r="C452" s="1" t="s">
        <v>30</v>
      </c>
      <c r="D452" t="s">
        <v>22</v>
      </c>
      <c r="E452">
        <v>203099</v>
      </c>
      <c r="F452" s="1" t="s">
        <v>15</v>
      </c>
      <c r="G452" s="1" t="s">
        <v>12</v>
      </c>
      <c r="H452" t="s">
        <v>16</v>
      </c>
      <c r="I452" s="2">
        <v>45971</v>
      </c>
      <c r="J452" t="s">
        <v>73</v>
      </c>
      <c r="K452" s="7">
        <v>35000</v>
      </c>
    </row>
    <row r="453" spans="1:11" x14ac:dyDescent="0.35">
      <c r="A453" s="1" t="s">
        <v>11</v>
      </c>
      <c r="B453" s="1" t="s">
        <v>77</v>
      </c>
      <c r="C453" s="1" t="s">
        <v>21</v>
      </c>
      <c r="D453" t="s">
        <v>22</v>
      </c>
      <c r="E453">
        <v>203099</v>
      </c>
      <c r="F453" s="1" t="s">
        <v>49</v>
      </c>
      <c r="G453" s="1" t="s">
        <v>12</v>
      </c>
      <c r="H453" t="s">
        <v>50</v>
      </c>
      <c r="I453" s="2">
        <v>45971</v>
      </c>
      <c r="J453" t="s">
        <v>62</v>
      </c>
      <c r="K453" s="7">
        <v>17000</v>
      </c>
    </row>
    <row r="454" spans="1:11" x14ac:dyDescent="0.35">
      <c r="A454" s="1" t="s">
        <v>11</v>
      </c>
      <c r="B454">
        <v>329062029</v>
      </c>
      <c r="C454" s="1" t="s">
        <v>85</v>
      </c>
      <c r="D454" t="s">
        <v>22</v>
      </c>
      <c r="E454">
        <v>203099</v>
      </c>
      <c r="F454" s="1" t="s">
        <v>81</v>
      </c>
      <c r="G454" s="1" t="s">
        <v>12</v>
      </c>
      <c r="H454" t="s">
        <v>82</v>
      </c>
      <c r="I454" s="2">
        <v>45971</v>
      </c>
      <c r="J454" t="s">
        <v>83</v>
      </c>
      <c r="K454" s="7">
        <v>20000</v>
      </c>
    </row>
    <row r="455" spans="1:11" x14ac:dyDescent="0.35">
      <c r="A455" s="1" t="s">
        <v>11</v>
      </c>
      <c r="B455">
        <v>329062047</v>
      </c>
      <c r="C455" s="1" t="s">
        <v>30</v>
      </c>
      <c r="D455" t="s">
        <v>22</v>
      </c>
      <c r="E455">
        <v>203099</v>
      </c>
      <c r="F455" s="1" t="s">
        <v>70</v>
      </c>
      <c r="G455" s="1" t="s">
        <v>12</v>
      </c>
      <c r="H455" t="s">
        <v>86</v>
      </c>
      <c r="I455" s="2">
        <v>45971</v>
      </c>
      <c r="J455" t="s">
        <v>87</v>
      </c>
      <c r="K455" s="7">
        <v>30000</v>
      </c>
    </row>
    <row r="456" spans="1:11" x14ac:dyDescent="0.35">
      <c r="A456" s="1" t="s">
        <v>11</v>
      </c>
      <c r="B456">
        <v>329062053</v>
      </c>
      <c r="C456" s="1" t="s">
        <v>85</v>
      </c>
      <c r="D456" t="s">
        <v>22</v>
      </c>
      <c r="E456">
        <v>203099</v>
      </c>
      <c r="F456" s="1" t="s">
        <v>36</v>
      </c>
      <c r="G456" s="1" t="s">
        <v>12</v>
      </c>
      <c r="H456" t="s">
        <v>37</v>
      </c>
      <c r="I456" s="2">
        <v>45971</v>
      </c>
      <c r="J456" t="s">
        <v>88</v>
      </c>
      <c r="K456" s="7">
        <v>17210.169999999998</v>
      </c>
    </row>
    <row r="457" spans="1:11" x14ac:dyDescent="0.35">
      <c r="A457" s="1" t="s">
        <v>11</v>
      </c>
      <c r="B457">
        <v>329062059</v>
      </c>
      <c r="C457" s="1" t="s">
        <v>30</v>
      </c>
      <c r="D457" t="s">
        <v>22</v>
      </c>
      <c r="E457">
        <v>203099</v>
      </c>
      <c r="F457" s="1" t="s">
        <v>26</v>
      </c>
      <c r="G457" s="1" t="s">
        <v>12</v>
      </c>
      <c r="H457" t="s">
        <v>90</v>
      </c>
      <c r="I457" s="2">
        <v>45971</v>
      </c>
      <c r="J457" t="s">
        <v>91</v>
      </c>
      <c r="K457" s="7">
        <v>30000</v>
      </c>
    </row>
    <row r="458" spans="1:11" x14ac:dyDescent="0.35">
      <c r="A458" s="1" t="s">
        <v>11</v>
      </c>
      <c r="B458">
        <v>329062067</v>
      </c>
      <c r="C458" s="1" t="s">
        <v>30</v>
      </c>
      <c r="D458" t="s">
        <v>22</v>
      </c>
      <c r="E458">
        <v>203099</v>
      </c>
      <c r="F458" s="1" t="s">
        <v>33</v>
      </c>
      <c r="G458" s="1" t="s">
        <v>12</v>
      </c>
      <c r="H458" t="s">
        <v>34</v>
      </c>
      <c r="I458" s="2">
        <v>45971</v>
      </c>
      <c r="J458" t="s">
        <v>25</v>
      </c>
      <c r="K458" s="7">
        <v>40000</v>
      </c>
    </row>
    <row r="459" spans="1:11" x14ac:dyDescent="0.35">
      <c r="A459" s="1" t="s">
        <v>11</v>
      </c>
      <c r="B459">
        <v>329062068</v>
      </c>
      <c r="C459" s="1" t="s">
        <v>28</v>
      </c>
      <c r="D459" t="s">
        <v>22</v>
      </c>
      <c r="E459">
        <v>203099</v>
      </c>
      <c r="F459" s="1" t="s">
        <v>33</v>
      </c>
      <c r="G459" s="1" t="s">
        <v>12</v>
      </c>
      <c r="H459" t="s">
        <v>34</v>
      </c>
      <c r="I459" s="2">
        <v>45971</v>
      </c>
      <c r="J459" t="s">
        <v>25</v>
      </c>
      <c r="K459" s="7">
        <v>6399</v>
      </c>
    </row>
    <row r="460" spans="1:11" x14ac:dyDescent="0.35">
      <c r="A460" s="1" t="s">
        <v>11</v>
      </c>
      <c r="B460">
        <v>329062076</v>
      </c>
      <c r="C460" s="1" t="s">
        <v>28</v>
      </c>
      <c r="D460" t="s">
        <v>22</v>
      </c>
      <c r="E460">
        <v>203099</v>
      </c>
      <c r="F460" s="1" t="s">
        <v>38</v>
      </c>
      <c r="G460" s="1" t="s">
        <v>12</v>
      </c>
      <c r="H460" t="s">
        <v>39</v>
      </c>
      <c r="I460" s="2">
        <v>45971</v>
      </c>
      <c r="J460" t="s">
        <v>62</v>
      </c>
      <c r="K460" s="7">
        <v>25700</v>
      </c>
    </row>
    <row r="461" spans="1:11" x14ac:dyDescent="0.35">
      <c r="A461" s="1" t="s">
        <v>11</v>
      </c>
      <c r="B461" s="1" t="s">
        <v>604</v>
      </c>
      <c r="C461" s="1" t="s">
        <v>80</v>
      </c>
      <c r="D461" t="s">
        <v>14</v>
      </c>
      <c r="E461">
        <v>201004</v>
      </c>
      <c r="F461" s="1" t="s">
        <v>568</v>
      </c>
      <c r="G461" s="1" t="s">
        <v>12</v>
      </c>
      <c r="H461" t="s">
        <v>569</v>
      </c>
      <c r="I461" s="2">
        <v>45971</v>
      </c>
      <c r="J461" t="s">
        <v>570</v>
      </c>
      <c r="K461" s="7">
        <v>381.51</v>
      </c>
    </row>
    <row r="462" spans="1:11" x14ac:dyDescent="0.35">
      <c r="A462" s="1" t="s">
        <v>11</v>
      </c>
      <c r="B462" s="1" t="s">
        <v>666</v>
      </c>
      <c r="C462" s="1" t="s">
        <v>84</v>
      </c>
      <c r="D462" t="s">
        <v>14</v>
      </c>
      <c r="E462">
        <v>201008</v>
      </c>
      <c r="F462" s="1" t="s">
        <v>667</v>
      </c>
      <c r="G462" s="1" t="s">
        <v>78</v>
      </c>
      <c r="H462" t="s">
        <v>668</v>
      </c>
      <c r="I462" s="2">
        <v>45971</v>
      </c>
      <c r="J462" t="s">
        <v>669</v>
      </c>
      <c r="K462" s="7">
        <v>21877.119999999999</v>
      </c>
    </row>
    <row r="463" spans="1:11" x14ac:dyDescent="0.35">
      <c r="A463" s="1" t="s">
        <v>11</v>
      </c>
      <c r="B463">
        <v>114000101</v>
      </c>
      <c r="C463" s="1" t="s">
        <v>84</v>
      </c>
      <c r="D463" t="s">
        <v>14</v>
      </c>
      <c r="E463">
        <v>207005</v>
      </c>
      <c r="F463" s="1" t="s">
        <v>327</v>
      </c>
      <c r="G463" s="1" t="s">
        <v>12</v>
      </c>
      <c r="H463" t="s">
        <v>328</v>
      </c>
      <c r="I463" s="2">
        <v>45971</v>
      </c>
      <c r="J463" t="s">
        <v>329</v>
      </c>
      <c r="K463" s="7">
        <v>6018.5</v>
      </c>
    </row>
    <row r="464" spans="1:11" x14ac:dyDescent="0.35">
      <c r="A464" s="1" t="s">
        <v>11</v>
      </c>
      <c r="B464" s="1" t="s">
        <v>604</v>
      </c>
      <c r="C464" s="1" t="s">
        <v>84</v>
      </c>
      <c r="D464" t="s">
        <v>14</v>
      </c>
      <c r="E464">
        <v>201004</v>
      </c>
      <c r="F464" s="1" t="s">
        <v>568</v>
      </c>
      <c r="G464" s="1" t="s">
        <v>12</v>
      </c>
      <c r="H464" t="s">
        <v>569</v>
      </c>
      <c r="I464" s="2">
        <v>45986</v>
      </c>
      <c r="J464" t="s">
        <v>570</v>
      </c>
      <c r="K464" s="7">
        <v>381.52</v>
      </c>
    </row>
    <row r="465" spans="1:11" x14ac:dyDescent="0.35">
      <c r="H465" t="s">
        <v>621</v>
      </c>
      <c r="I465" s="2">
        <v>45981</v>
      </c>
      <c r="J465" t="s">
        <v>621</v>
      </c>
      <c r="K465" s="7">
        <v>300000</v>
      </c>
    </row>
    <row r="466" spans="1:11" x14ac:dyDescent="0.35">
      <c r="A466" s="1" t="s">
        <v>11</v>
      </c>
      <c r="B466" s="1" t="s">
        <v>625</v>
      </c>
      <c r="C466" s="1" t="s">
        <v>84</v>
      </c>
      <c r="D466" t="s">
        <v>14</v>
      </c>
      <c r="E466">
        <v>202003</v>
      </c>
      <c r="F466" s="1" t="s">
        <v>626</v>
      </c>
      <c r="G466" s="1" t="s">
        <v>12</v>
      </c>
      <c r="H466" t="s">
        <v>627</v>
      </c>
      <c r="I466" s="2">
        <v>45986</v>
      </c>
      <c r="J466" t="s">
        <v>628</v>
      </c>
      <c r="K466" s="7">
        <v>10662.14</v>
      </c>
    </row>
    <row r="467" spans="1:11" x14ac:dyDescent="0.35">
      <c r="H467" t="s">
        <v>284</v>
      </c>
      <c r="I467" s="2">
        <v>45996</v>
      </c>
      <c r="J467" t="s">
        <v>284</v>
      </c>
      <c r="K467" s="7">
        <v>900000</v>
      </c>
    </row>
    <row r="468" spans="1:11" x14ac:dyDescent="0.35">
      <c r="H468" t="s">
        <v>694</v>
      </c>
      <c r="I468" s="2">
        <v>45996</v>
      </c>
      <c r="J468" t="s">
        <v>694</v>
      </c>
      <c r="K468" s="7">
        <v>531580.35</v>
      </c>
    </row>
    <row r="469" spans="1:11" x14ac:dyDescent="0.35">
      <c r="A469" s="1" t="s">
        <v>11</v>
      </c>
      <c r="B469">
        <v>114000101</v>
      </c>
      <c r="C469" s="1" t="s">
        <v>85</v>
      </c>
      <c r="D469" t="s">
        <v>14</v>
      </c>
      <c r="E469">
        <v>207005</v>
      </c>
      <c r="F469" s="1" t="s">
        <v>327</v>
      </c>
      <c r="G469" s="1" t="s">
        <v>12</v>
      </c>
      <c r="H469" t="s">
        <v>328</v>
      </c>
      <c r="I469" s="2">
        <v>46001</v>
      </c>
      <c r="J469" t="s">
        <v>329</v>
      </c>
      <c r="K469" s="7">
        <v>6018.48</v>
      </c>
    </row>
    <row r="470" spans="1:11" x14ac:dyDescent="0.35">
      <c r="H470" t="s">
        <v>621</v>
      </c>
      <c r="I470" s="2">
        <v>46011</v>
      </c>
      <c r="J470" t="s">
        <v>621</v>
      </c>
      <c r="K470" s="7">
        <v>300000</v>
      </c>
    </row>
    <row r="471" spans="1:11" x14ac:dyDescent="0.35">
      <c r="A471" s="1" t="s">
        <v>11</v>
      </c>
      <c r="B471" s="1" t="s">
        <v>681</v>
      </c>
      <c r="C471" s="1" t="s">
        <v>84</v>
      </c>
      <c r="D471" t="s">
        <v>14</v>
      </c>
      <c r="E471">
        <v>205028</v>
      </c>
      <c r="F471" s="1" t="s">
        <v>682</v>
      </c>
      <c r="G471" s="1" t="s">
        <v>12</v>
      </c>
      <c r="H471" t="s">
        <v>683</v>
      </c>
      <c r="I471" s="2">
        <v>46016</v>
      </c>
      <c r="J471" t="s">
        <v>684</v>
      </c>
      <c r="K471" s="7">
        <v>1905.67</v>
      </c>
    </row>
    <row r="472" spans="1:11" x14ac:dyDescent="0.35">
      <c r="K472" s="7">
        <f>SUM(K2:K471)</f>
        <v>35860217.61999999</v>
      </c>
    </row>
  </sheetData>
  <autoFilter ref="A1:K472" xr:uid="{4C0E5906-955B-438C-98F3-A77AC9082ED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Dinâmica.</vt:lpstr>
      <vt:lpstr>Analítico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Cruvinel</dc:creator>
  <cp:lastModifiedBy>Charles Alves Cruvinel</cp:lastModifiedBy>
  <dcterms:created xsi:type="dcterms:W3CDTF">2025-09-02T17:36:11Z</dcterms:created>
  <dcterms:modified xsi:type="dcterms:W3CDTF">2025-10-01T17:12:28Z</dcterms:modified>
</cp:coreProperties>
</file>