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\Documents\RepoGit\Vision_Computo-II\V3-Entregable\"/>
    </mc:Choice>
  </mc:AlternateContent>
  <xr:revisionPtr revIDLastSave="0" documentId="13_ncr:1_{435B8C8D-A5D0-4E6D-B61B-3051035433ED}" xr6:coauthVersionLast="47" xr6:coauthVersionMax="47" xr10:uidLastSave="{00000000-0000-0000-0000-000000000000}"/>
  <bookViews>
    <workbookView xWindow="11895" yWindow="-21600" windowWidth="28605" windowHeight="19410" activeTab="1" xr2:uid="{A0312457-4BE8-402B-AA37-9F955EDE3A1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60" i="2" l="1"/>
  <c r="A52" i="2"/>
  <c r="A53" i="2"/>
  <c r="A54" i="2"/>
  <c r="A55" i="2"/>
  <c r="A59" i="2"/>
  <c r="A51" i="2"/>
  <c r="A47" i="2"/>
  <c r="A48" i="2"/>
  <c r="A46" i="2"/>
  <c r="A36" i="2"/>
  <c r="A37" i="2"/>
  <c r="A38" i="2"/>
  <c r="A39" i="2"/>
  <c r="A40" i="2"/>
  <c r="A41" i="2"/>
  <c r="A42" i="2"/>
  <c r="A43" i="2"/>
  <c r="A35" i="2"/>
</calcChain>
</file>

<file path=xl/sharedStrings.xml><?xml version="1.0" encoding="utf-8"?>
<sst xmlns="http://schemas.openxmlformats.org/spreadsheetml/2006/main" count="350" uniqueCount="119">
  <si>
    <t>Bolsa y envoltorio de plástico → 850 detecciones</t>
  </si>
  <si>
    <t>Cigarrillo → 667 detecciones</t>
  </si>
  <si>
    <t>Basura sin etiquetar → 517 detecciones</t>
  </si>
  <si>
    <t>Botella → 439 detecciones</t>
  </si>
  <si>
    <t>Tapa de botella → 289 detecciones</t>
  </si>
  <si>
    <t>Can → 273 detecciones</t>
  </si>
  <si>
    <t>Otros plásticos → 273 detecciones</t>
  </si>
  <si>
    <t>Caja → 251 detecciones</t>
  </si>
  <si>
    <t>Copa → 192 detecciones</t>
  </si>
  <si>
    <t>Paja → 161 detecciones</t>
  </si>
  <si>
    <t>Papel → 148 detecciones</t>
  </si>
  <si>
    <t>Vidrios rotos → 138 detecciones</t>
  </si>
  <si>
    <t>Pieza de poliestireno → 112 detecciones</t>
  </si>
  <si>
    <t>Pestaña emergente → 99 detecciones</t>
  </si>
  <si>
    <t>Tapa → 87 detecciones</t>
  </si>
  <si>
    <t>Envase de plástico → 72 detecciones</t>
  </si>
  <si>
    <t>Aluminio lámina → 62 detecciones</t>
  </si>
  <si>
    <t>Utensilios de plástico → 37 detecciones</t>
  </si>
  <si>
    <t>Cuerdas y cordeles → 29 detecciones</t>
  </si>
  <si>
    <t>Bolsa de papel → 27 detecciones</t>
  </si>
  <si>
    <t>Chatarra → 20 detecciones</t>
  </si>
  <si>
    <t>Desperdicio de alimentos → 8 detecciones</t>
  </si>
  <si>
    <t>Blíster → 7 detecciones</t>
  </si>
  <si>
    <t>Zapato → 7 detecciones</t>
  </si>
  <si>
    <t>Tubo comprimible → 7 detecciones</t>
  </si>
  <si>
    <t>Tarro de cristal → 6 detecciones</t>
  </si>
  <si>
    <t>Guantes de plastico → 4 detecciones</t>
  </si>
  <si>
    <t>Batería → 2 detecciones</t>
  </si>
  <si>
    <t>Plastic bag &amp; wrapper</t>
  </si>
  <si>
    <t>detecciones</t>
  </si>
  <si>
    <t>Cigarette</t>
  </si>
  <si>
    <t>Unlabeled litter</t>
  </si>
  <si>
    <t>Bottle</t>
  </si>
  <si>
    <t>Bottle cap</t>
  </si>
  <si>
    <t>Can</t>
  </si>
  <si>
    <t>Other plastic</t>
  </si>
  <si>
    <t>Carton</t>
  </si>
  <si>
    <t>Cup</t>
  </si>
  <si>
    <t>Straw</t>
  </si>
  <si>
    <t>Paper</t>
  </si>
  <si>
    <t>Broken glass</t>
  </si>
  <si>
    <t>Styrofoam piece</t>
  </si>
  <si>
    <t>Pop tab</t>
  </si>
  <si>
    <t>Lid</t>
  </si>
  <si>
    <t>Plastic container</t>
  </si>
  <si>
    <t>Aluminium foil</t>
  </si>
  <si>
    <t>Plastic utensils</t>
  </si>
  <si>
    <t>Rope &amp; strings</t>
  </si>
  <si>
    <t>Paper bag</t>
  </si>
  <si>
    <t>Scrap metal</t>
  </si>
  <si>
    <t>Food waste</t>
  </si>
  <si>
    <t>Blister pack</t>
  </si>
  <si>
    <t>Shoe</t>
  </si>
  <si>
    <t>Squeezable tube</t>
  </si>
  <si>
    <t>Glass jar</t>
  </si>
  <si>
    <t>Plastic glooves</t>
  </si>
  <si>
    <t>Battery</t>
  </si>
  <si>
    <t>Bolsa y envoltorio de plástico</t>
  </si>
  <si>
    <t>Cigarrillo</t>
  </si>
  <si>
    <t>Basura sin etiquetar</t>
  </si>
  <si>
    <t>Botella</t>
  </si>
  <si>
    <t>Tapón de botella</t>
  </si>
  <si>
    <t>Lata</t>
  </si>
  <si>
    <t>Otro plástico</t>
  </si>
  <si>
    <t>Cartón</t>
  </si>
  <si>
    <t>Vaso</t>
  </si>
  <si>
    <t>Pajita</t>
  </si>
  <si>
    <t>Papel</t>
  </si>
  <si>
    <t>Vidrio roto</t>
  </si>
  <si>
    <t>Trozo de poliestireno</t>
  </si>
  <si>
    <t>Tapa de refresco</t>
  </si>
  <si>
    <t>Tapa</t>
  </si>
  <si>
    <t>Recipiente de plástico</t>
  </si>
  <si>
    <t>Papel de aluminio</t>
  </si>
  <si>
    <t>Utensilios de plástico</t>
  </si>
  <si>
    <t>Cuerdas y cordeles</t>
  </si>
  <si>
    <t>Bolsa de papel</t>
  </si>
  <si>
    <t>Chatarra</t>
  </si>
  <si>
    <t>Residuos de comida</t>
  </si>
  <si>
    <t>Blíster</t>
  </si>
  <si>
    <t>Zapato</t>
  </si>
  <si>
    <t>Tubo flexible</t>
  </si>
  <si>
    <t>Frasco de vidrio</t>
  </si>
  <si>
    <t>Guantes de plástico</t>
  </si>
  <si>
    <t>Batería</t>
  </si>
  <si>
    <t>pastico</t>
  </si>
  <si>
    <t>vidrio</t>
  </si>
  <si>
    <t>tela</t>
  </si>
  <si>
    <t>organico</t>
  </si>
  <si>
    <t>metal</t>
  </si>
  <si>
    <t>quimico</t>
  </si>
  <si>
    <t>carton</t>
  </si>
  <si>
    <t>cantidad</t>
  </si>
  <si>
    <t>RESIDUO</t>
  </si>
  <si>
    <t>|</t>
  </si>
  <si>
    <t>vidrio - plstico</t>
  </si>
  <si>
    <t>plastico</t>
  </si>
  <si>
    <t>Materiales Reciclables (No plásticos)</t>
  </si>
  <si>
    <t>Plásticos</t>
  </si>
  <si>
    <t>Otros Residuos</t>
  </si>
  <si>
    <t>Grupo 1: Plástico Reciclable</t>
  </si>
  <si>
    <t>Grupo 2: Papel y Cartón</t>
  </si>
  <si>
    <t>Grupo 3: Metal y Aluminio</t>
  </si>
  <si>
    <t>Grupo 4: Vidrio</t>
  </si>
  <si>
    <t>Grupo 5: Residuos no reciclables o con reciclaje especial</t>
  </si>
  <si>
    <t>Grupo 1: Residuos Secos (Reciclables)</t>
  </si>
  <si>
    <t>Grupo 2: Residuos Húmedos (No Reciclables)</t>
  </si>
  <si>
    <t>Reciclables / NO Reciclables</t>
  </si>
  <si>
    <t>GRUPO 1</t>
  </si>
  <si>
    <t>Grupo 2</t>
  </si>
  <si>
    <t>9 Categorias</t>
  </si>
  <si>
    <t>3 Categorias</t>
  </si>
  <si>
    <t>2 Categorias  siguiendo las normas de Reciclaje</t>
  </si>
  <si>
    <t>5 Cagegorias</t>
  </si>
  <si>
    <t>NUEVAS CATEGORIAS</t>
  </si>
  <si>
    <t xml:space="preserve">CANTIDAD </t>
  </si>
  <si>
    <t xml:space="preserve">En el presente documento realizamos una clasificación de los residuos que ya tienen una categoría y subcategoría definida en el archivo. json, esto es para ver como podemos trabar el desbalance que tenemos en el dataset. Podemos aplicar técnicas como: 
Técnicas de Data Augmentation Para clases minoritarias:
    - Rotaciones, escalado, cambios de brillo
    - Copiar objetos a diferentes fondos
    - Mixup entre imágenes similares
    - Augmentaciones específicas por clase
Pero tenemos un desbalanceo muy fuerte en el dataset y a causa de ese desbalanceo es necesario reasignar las categorías, esto es considerando el dataset que tenemos para el entrenamiento </t>
  </si>
  <si>
    <t>60 categorias en.json</t>
  </si>
  <si>
    <t>28 Categorias en.json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</si>
</sst>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EBF4-2422-4A2B-BC5C-C3A7E437178A}">
  <dimension ref="E1:E28"/>
  <sheetViews>
    <sheetView workbookViewId="0">
      <selection activeCell="E1" sqref="E1:E1048576"/>
    </sheetView>
  </sheetViews>
  <sheetFormatPr baseColWidth="10" defaultRowHeight="14.6" x14ac:dyDescent="0.4"/>
  <sheetData>
    <row r="1" spans="5:5" x14ac:dyDescent="0.4">
      <c r="E1" t="s">
        <v>0</v>
      </c>
    </row>
    <row r="2" spans="5:5" x14ac:dyDescent="0.4">
      <c r="E2" t="s">
        <v>1</v>
      </c>
    </row>
    <row r="3" spans="5:5" x14ac:dyDescent="0.4">
      <c r="E3" t="s">
        <v>2</v>
      </c>
    </row>
    <row r="4" spans="5:5" x14ac:dyDescent="0.4">
      <c r="E4" t="s">
        <v>3</v>
      </c>
    </row>
    <row r="5" spans="5:5" x14ac:dyDescent="0.4">
      <c r="E5" t="s">
        <v>4</v>
      </c>
    </row>
    <row r="6" spans="5:5" x14ac:dyDescent="0.4">
      <c r="E6" t="s">
        <v>5</v>
      </c>
    </row>
    <row r="7" spans="5:5" x14ac:dyDescent="0.4">
      <c r="E7" t="s">
        <v>6</v>
      </c>
    </row>
    <row r="8" spans="5:5" x14ac:dyDescent="0.4">
      <c r="E8" t="s">
        <v>7</v>
      </c>
    </row>
    <row r="9" spans="5:5" x14ac:dyDescent="0.4">
      <c r="E9" t="s">
        <v>8</v>
      </c>
    </row>
    <row r="10" spans="5:5" x14ac:dyDescent="0.4">
      <c r="E10" t="s">
        <v>9</v>
      </c>
    </row>
    <row r="11" spans="5:5" x14ac:dyDescent="0.4">
      <c r="E11" t="s">
        <v>10</v>
      </c>
    </row>
    <row r="12" spans="5:5" x14ac:dyDescent="0.4">
      <c r="E12" t="s">
        <v>11</v>
      </c>
    </row>
    <row r="13" spans="5:5" x14ac:dyDescent="0.4">
      <c r="E13" t="s">
        <v>12</v>
      </c>
    </row>
    <row r="14" spans="5:5" x14ac:dyDescent="0.4">
      <c r="E14" t="s">
        <v>13</v>
      </c>
    </row>
    <row r="15" spans="5:5" x14ac:dyDescent="0.4">
      <c r="E15" t="s">
        <v>14</v>
      </c>
    </row>
    <row r="16" spans="5:5" x14ac:dyDescent="0.4">
      <c r="E16" t="s">
        <v>15</v>
      </c>
    </row>
    <row r="17" spans="5:5" x14ac:dyDescent="0.4">
      <c r="E17" t="s">
        <v>16</v>
      </c>
    </row>
    <row r="18" spans="5:5" x14ac:dyDescent="0.4">
      <c r="E18" t="s">
        <v>17</v>
      </c>
    </row>
    <row r="19" spans="5:5" x14ac:dyDescent="0.4">
      <c r="E19" t="s">
        <v>18</v>
      </c>
    </row>
    <row r="20" spans="5:5" x14ac:dyDescent="0.4">
      <c r="E20" t="s">
        <v>19</v>
      </c>
    </row>
    <row r="21" spans="5:5" x14ac:dyDescent="0.4">
      <c r="E21" t="s">
        <v>20</v>
      </c>
    </row>
    <row r="22" spans="5:5" x14ac:dyDescent="0.4">
      <c r="E22" t="s">
        <v>21</v>
      </c>
    </row>
    <row r="23" spans="5:5" x14ac:dyDescent="0.4">
      <c r="E23" t="s">
        <v>22</v>
      </c>
    </row>
    <row r="24" spans="5:5" x14ac:dyDescent="0.4">
      <c r="E24" t="s">
        <v>23</v>
      </c>
    </row>
    <row r="25" spans="5:5" x14ac:dyDescent="0.4">
      <c r="E25" t="s">
        <v>24</v>
      </c>
    </row>
    <row r="26" spans="5:5" x14ac:dyDescent="0.4">
      <c r="E26" t="s">
        <v>25</v>
      </c>
    </row>
    <row r="27" spans="5:5" x14ac:dyDescent="0.4">
      <c r="E27" t="s">
        <v>26</v>
      </c>
    </row>
    <row r="28" spans="5:5" x14ac:dyDescent="0.4">
      <c r="E2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DE28-098E-4F29-8393-B4213106E2D2}">
  <dimension ref="A1:L60"/>
  <sheetViews>
    <sheetView tabSelected="1" workbookViewId="0">
      <selection activeCell="E37" sqref="E37"/>
    </sheetView>
  </sheetViews>
  <sheetFormatPr baseColWidth="10" defaultRowHeight="14.6" x14ac:dyDescent="0.4"/>
  <cols>
    <col min="1" max="1" width="18.921875" style="1" bestFit="1" customWidth="1"/>
    <col min="2" max="2" width="48.15234375" style="1" bestFit="1" customWidth="1"/>
    <col min="3" max="3" width="17.61328125" style="6" bestFit="1" customWidth="1"/>
    <col min="4" max="4" width="11" style="1" customWidth="1"/>
    <col min="5" max="5" width="31.84375" style="1" bestFit="1" customWidth="1"/>
    <col min="6" max="6" width="38.69140625" style="1" bestFit="1" customWidth="1"/>
    <col min="7" max="7" width="48.15234375" style="1" bestFit="1" customWidth="1"/>
    <col min="8" max="8" width="1.84375" style="1" bestFit="1" customWidth="1"/>
    <col min="9" max="9" width="8" style="1" bestFit="1" customWidth="1"/>
    <col min="10" max="10" width="1.84375" style="1" bestFit="1" customWidth="1"/>
    <col min="11" max="11" width="25.69140625" style="1" bestFit="1" customWidth="1"/>
    <col min="12" max="12" width="1.84375" style="1" bestFit="1" customWidth="1"/>
    <col min="13" max="16384" width="11.07421875" style="1"/>
  </cols>
  <sheetData>
    <row r="1" spans="1:12" ht="144.44999999999999" customHeight="1" x14ac:dyDescent="0.4">
      <c r="A1" s="9" t="s">
        <v>116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4">
      <c r="H2" s="1" t="s">
        <v>94</v>
      </c>
      <c r="J2" s="1" t="s">
        <v>94</v>
      </c>
      <c r="L2" s="1" t="s">
        <v>94</v>
      </c>
    </row>
    <row r="3" spans="1:12" ht="13.75" customHeight="1" x14ac:dyDescent="0.4">
      <c r="A3" s="7" t="s">
        <v>117</v>
      </c>
      <c r="B3" s="7" t="s">
        <v>118</v>
      </c>
      <c r="C3" s="8" t="s">
        <v>110</v>
      </c>
      <c r="D3" s="7" t="s">
        <v>29</v>
      </c>
      <c r="E3" s="7" t="s">
        <v>108</v>
      </c>
      <c r="F3" s="7" t="s">
        <v>107</v>
      </c>
      <c r="G3" s="7" t="s">
        <v>109</v>
      </c>
      <c r="H3" s="7" t="s">
        <v>94</v>
      </c>
      <c r="I3" s="7" t="s">
        <v>92</v>
      </c>
      <c r="J3" s="7" t="s">
        <v>94</v>
      </c>
      <c r="K3" s="7" t="s">
        <v>93</v>
      </c>
      <c r="L3" s="1" t="s">
        <v>94</v>
      </c>
    </row>
    <row r="4" spans="1:12" x14ac:dyDescent="0.4">
      <c r="A4" s="1" t="s">
        <v>28</v>
      </c>
      <c r="B4" s="1" t="s">
        <v>57</v>
      </c>
      <c r="C4" s="3" t="s">
        <v>85</v>
      </c>
      <c r="D4" s="1">
        <v>850</v>
      </c>
      <c r="E4" s="1" t="s">
        <v>98</v>
      </c>
      <c r="F4" s="1" t="s">
        <v>105</v>
      </c>
      <c r="G4" s="1" t="s">
        <v>100</v>
      </c>
      <c r="H4" s="1" t="s">
        <v>94</v>
      </c>
      <c r="I4" s="1">
        <v>850</v>
      </c>
      <c r="J4" s="1" t="s">
        <v>94</v>
      </c>
      <c r="K4" s="1" t="s">
        <v>57</v>
      </c>
      <c r="L4" s="1" t="s">
        <v>94</v>
      </c>
    </row>
    <row r="5" spans="1:12" x14ac:dyDescent="0.4">
      <c r="A5" s="1" t="s">
        <v>30</v>
      </c>
      <c r="B5" s="1" t="s">
        <v>58</v>
      </c>
      <c r="C5" s="3" t="s">
        <v>91</v>
      </c>
      <c r="D5" s="1">
        <v>667</v>
      </c>
      <c r="E5" s="1" t="s">
        <v>99</v>
      </c>
      <c r="F5" s="1" t="s">
        <v>106</v>
      </c>
      <c r="G5" s="1" t="s">
        <v>104</v>
      </c>
      <c r="H5" s="1" t="s">
        <v>94</v>
      </c>
      <c r="I5" s="1">
        <v>667</v>
      </c>
      <c r="J5" s="1" t="s">
        <v>94</v>
      </c>
      <c r="K5" s="1" t="s">
        <v>58</v>
      </c>
      <c r="L5" s="1" t="s">
        <v>94</v>
      </c>
    </row>
    <row r="6" spans="1:12" x14ac:dyDescent="0.4">
      <c r="A6" s="1" t="s">
        <v>31</v>
      </c>
      <c r="B6" s="1" t="s">
        <v>59</v>
      </c>
      <c r="C6" s="3" t="s">
        <v>59</v>
      </c>
      <c r="D6" s="1">
        <v>517</v>
      </c>
      <c r="E6" s="1" t="s">
        <v>99</v>
      </c>
      <c r="F6" s="1" t="s">
        <v>106</v>
      </c>
      <c r="G6" s="1" t="s">
        <v>104</v>
      </c>
      <c r="H6" s="1" t="s">
        <v>94</v>
      </c>
      <c r="I6" s="1">
        <v>517</v>
      </c>
      <c r="J6" s="1" t="s">
        <v>94</v>
      </c>
      <c r="K6" s="1" t="s">
        <v>59</v>
      </c>
      <c r="L6" s="1" t="s">
        <v>94</v>
      </c>
    </row>
    <row r="7" spans="1:12" x14ac:dyDescent="0.4">
      <c r="A7" s="1" t="s">
        <v>32</v>
      </c>
      <c r="B7" s="1" t="s">
        <v>60</v>
      </c>
      <c r="C7" s="3" t="s">
        <v>96</v>
      </c>
      <c r="D7" s="1">
        <v>439</v>
      </c>
      <c r="E7" s="1" t="s">
        <v>98</v>
      </c>
      <c r="F7" s="1" t="s">
        <v>105</v>
      </c>
      <c r="G7" s="1" t="s">
        <v>100</v>
      </c>
      <c r="H7" s="1" t="s">
        <v>94</v>
      </c>
      <c r="I7" s="1">
        <v>439</v>
      </c>
      <c r="J7" s="1" t="s">
        <v>94</v>
      </c>
      <c r="K7" s="1" t="s">
        <v>60</v>
      </c>
      <c r="L7" s="1" t="s">
        <v>94</v>
      </c>
    </row>
    <row r="8" spans="1:12" x14ac:dyDescent="0.4">
      <c r="A8" s="1" t="s">
        <v>33</v>
      </c>
      <c r="B8" s="1" t="s">
        <v>61</v>
      </c>
      <c r="C8" s="3" t="s">
        <v>85</v>
      </c>
      <c r="D8" s="1">
        <v>289</v>
      </c>
      <c r="E8" s="1" t="s">
        <v>98</v>
      </c>
      <c r="F8" s="1" t="s">
        <v>105</v>
      </c>
      <c r="G8" s="1" t="s">
        <v>100</v>
      </c>
      <c r="H8" s="1" t="s">
        <v>94</v>
      </c>
      <c r="I8" s="1">
        <v>289</v>
      </c>
      <c r="J8" s="1" t="s">
        <v>94</v>
      </c>
      <c r="K8" s="1" t="s">
        <v>61</v>
      </c>
      <c r="L8" s="1" t="s">
        <v>94</v>
      </c>
    </row>
    <row r="9" spans="1:12" x14ac:dyDescent="0.4">
      <c r="A9" s="1" t="s">
        <v>34</v>
      </c>
      <c r="B9" s="1" t="s">
        <v>62</v>
      </c>
      <c r="C9" s="3" t="s">
        <v>89</v>
      </c>
      <c r="D9" s="1">
        <v>273</v>
      </c>
      <c r="E9" s="1" t="s">
        <v>97</v>
      </c>
      <c r="F9" s="1" t="s">
        <v>105</v>
      </c>
      <c r="G9" s="1" t="s">
        <v>102</v>
      </c>
      <c r="H9" s="1" t="s">
        <v>94</v>
      </c>
      <c r="I9" s="1">
        <v>273</v>
      </c>
      <c r="J9" s="1" t="s">
        <v>94</v>
      </c>
      <c r="K9" s="1" t="s">
        <v>62</v>
      </c>
      <c r="L9" s="1" t="s">
        <v>94</v>
      </c>
    </row>
    <row r="10" spans="1:12" x14ac:dyDescent="0.4">
      <c r="A10" s="1" t="s">
        <v>35</v>
      </c>
      <c r="B10" s="1" t="s">
        <v>63</v>
      </c>
      <c r="C10" s="3" t="s">
        <v>85</v>
      </c>
      <c r="D10" s="1">
        <v>273</v>
      </c>
      <c r="E10" s="1" t="s">
        <v>98</v>
      </c>
      <c r="F10" s="1" t="s">
        <v>105</v>
      </c>
      <c r="G10" s="1" t="s">
        <v>100</v>
      </c>
      <c r="H10" s="1" t="s">
        <v>94</v>
      </c>
      <c r="I10" s="1">
        <v>273</v>
      </c>
      <c r="J10" s="1" t="s">
        <v>94</v>
      </c>
      <c r="K10" s="1" t="s">
        <v>63</v>
      </c>
      <c r="L10" s="1" t="s">
        <v>94</v>
      </c>
    </row>
    <row r="11" spans="1:12" x14ac:dyDescent="0.4">
      <c r="A11" s="1" t="s">
        <v>36</v>
      </c>
      <c r="B11" s="1" t="s">
        <v>64</v>
      </c>
      <c r="C11" s="3" t="s">
        <v>91</v>
      </c>
      <c r="D11" s="1">
        <v>251</v>
      </c>
      <c r="E11" s="1" t="s">
        <v>97</v>
      </c>
      <c r="F11" s="1" t="s">
        <v>105</v>
      </c>
      <c r="G11" s="1" t="s">
        <v>101</v>
      </c>
      <c r="H11" s="1" t="s">
        <v>94</v>
      </c>
      <c r="I11" s="1">
        <v>251</v>
      </c>
      <c r="J11" s="1" t="s">
        <v>94</v>
      </c>
      <c r="K11" s="1" t="s">
        <v>64</v>
      </c>
      <c r="L11" s="1" t="s">
        <v>94</v>
      </c>
    </row>
    <row r="12" spans="1:12" x14ac:dyDescent="0.4">
      <c r="A12" s="1" t="s">
        <v>37</v>
      </c>
      <c r="B12" s="1" t="s">
        <v>65</v>
      </c>
      <c r="C12" s="3" t="s">
        <v>85</v>
      </c>
      <c r="D12" s="1">
        <v>192</v>
      </c>
      <c r="E12" s="1" t="s">
        <v>99</v>
      </c>
      <c r="F12" s="1" t="s">
        <v>106</v>
      </c>
      <c r="G12" s="1" t="s">
        <v>104</v>
      </c>
      <c r="H12" s="1" t="s">
        <v>94</v>
      </c>
      <c r="I12" s="1">
        <v>192</v>
      </c>
      <c r="J12" s="1" t="s">
        <v>94</v>
      </c>
      <c r="K12" s="1" t="s">
        <v>65</v>
      </c>
      <c r="L12" s="1" t="s">
        <v>94</v>
      </c>
    </row>
    <row r="13" spans="1:12" x14ac:dyDescent="0.4">
      <c r="A13" s="1" t="s">
        <v>38</v>
      </c>
      <c r="B13" s="1" t="s">
        <v>66</v>
      </c>
      <c r="C13" s="3" t="s">
        <v>85</v>
      </c>
      <c r="D13" s="1">
        <v>161</v>
      </c>
      <c r="E13" s="1" t="s">
        <v>98</v>
      </c>
      <c r="F13" s="1" t="s">
        <v>105</v>
      </c>
      <c r="G13" s="1" t="s">
        <v>100</v>
      </c>
      <c r="H13" s="1" t="s">
        <v>94</v>
      </c>
      <c r="I13" s="1">
        <v>161</v>
      </c>
      <c r="J13" s="1" t="s">
        <v>94</v>
      </c>
      <c r="K13" s="1" t="s">
        <v>66</v>
      </c>
      <c r="L13" s="1" t="s">
        <v>94</v>
      </c>
    </row>
    <row r="14" spans="1:12" x14ac:dyDescent="0.4">
      <c r="A14" s="1" t="s">
        <v>39</v>
      </c>
      <c r="B14" s="1" t="s">
        <v>67</v>
      </c>
      <c r="C14" s="3" t="s">
        <v>91</v>
      </c>
      <c r="D14" s="1">
        <v>148</v>
      </c>
      <c r="E14" s="1" t="s">
        <v>97</v>
      </c>
      <c r="F14" s="1" t="s">
        <v>105</v>
      </c>
      <c r="G14" s="1" t="s">
        <v>101</v>
      </c>
      <c r="H14" s="1" t="s">
        <v>94</v>
      </c>
      <c r="I14" s="1">
        <v>148</v>
      </c>
      <c r="J14" s="1" t="s">
        <v>94</v>
      </c>
      <c r="K14" s="1" t="s">
        <v>67</v>
      </c>
      <c r="L14" s="1" t="s">
        <v>94</v>
      </c>
    </row>
    <row r="15" spans="1:12" x14ac:dyDescent="0.4">
      <c r="A15" s="1" t="s">
        <v>40</v>
      </c>
      <c r="B15" s="1" t="s">
        <v>68</v>
      </c>
      <c r="C15" s="3" t="s">
        <v>86</v>
      </c>
      <c r="D15" s="1">
        <v>138</v>
      </c>
      <c r="E15" s="1" t="s">
        <v>97</v>
      </c>
      <c r="F15" s="1" t="s">
        <v>105</v>
      </c>
      <c r="G15" s="1" t="s">
        <v>103</v>
      </c>
      <c r="H15" s="1" t="s">
        <v>94</v>
      </c>
      <c r="I15" s="1">
        <v>138</v>
      </c>
      <c r="J15" s="1" t="s">
        <v>94</v>
      </c>
      <c r="K15" s="1" t="s">
        <v>68</v>
      </c>
      <c r="L15" s="1" t="s">
        <v>94</v>
      </c>
    </row>
    <row r="16" spans="1:12" x14ac:dyDescent="0.4">
      <c r="A16" s="1" t="s">
        <v>41</v>
      </c>
      <c r="B16" s="1" t="s">
        <v>69</v>
      </c>
      <c r="C16" s="3" t="s">
        <v>85</v>
      </c>
      <c r="D16" s="1">
        <v>112</v>
      </c>
      <c r="E16" s="1" t="s">
        <v>99</v>
      </c>
      <c r="F16" s="1" t="s">
        <v>105</v>
      </c>
      <c r="G16" s="1" t="s">
        <v>104</v>
      </c>
      <c r="H16" s="1" t="s">
        <v>94</v>
      </c>
      <c r="I16" s="1">
        <v>112</v>
      </c>
      <c r="J16" s="1" t="s">
        <v>94</v>
      </c>
      <c r="K16" s="1" t="s">
        <v>69</v>
      </c>
      <c r="L16" s="1" t="s">
        <v>94</v>
      </c>
    </row>
    <row r="17" spans="1:12" x14ac:dyDescent="0.4">
      <c r="A17" s="1" t="s">
        <v>42</v>
      </c>
      <c r="B17" s="1" t="s">
        <v>70</v>
      </c>
      <c r="C17" s="3" t="s">
        <v>89</v>
      </c>
      <c r="D17" s="1">
        <v>99</v>
      </c>
      <c r="E17" s="1" t="s">
        <v>97</v>
      </c>
      <c r="F17" s="1" t="s">
        <v>105</v>
      </c>
      <c r="G17" s="1" t="s">
        <v>102</v>
      </c>
      <c r="H17" s="1" t="s">
        <v>94</v>
      </c>
      <c r="I17" s="1">
        <v>99</v>
      </c>
      <c r="J17" s="1" t="s">
        <v>94</v>
      </c>
      <c r="K17" s="1" t="s">
        <v>70</v>
      </c>
      <c r="L17" s="1" t="s">
        <v>94</v>
      </c>
    </row>
    <row r="18" spans="1:12" x14ac:dyDescent="0.4">
      <c r="A18" s="1" t="s">
        <v>43</v>
      </c>
      <c r="B18" s="1" t="s">
        <v>71</v>
      </c>
      <c r="C18" s="3" t="s">
        <v>85</v>
      </c>
      <c r="D18" s="1">
        <v>87</v>
      </c>
      <c r="E18" s="1" t="s">
        <v>99</v>
      </c>
      <c r="F18" s="1" t="s">
        <v>105</v>
      </c>
      <c r="G18" s="1" t="s">
        <v>104</v>
      </c>
      <c r="H18" s="1" t="s">
        <v>94</v>
      </c>
      <c r="I18" s="1">
        <v>87</v>
      </c>
      <c r="J18" s="1" t="s">
        <v>94</v>
      </c>
      <c r="K18" s="1" t="s">
        <v>71</v>
      </c>
      <c r="L18" s="1" t="s">
        <v>94</v>
      </c>
    </row>
    <row r="19" spans="1:12" x14ac:dyDescent="0.4">
      <c r="A19" s="1" t="s">
        <v>44</v>
      </c>
      <c r="B19" s="1" t="s">
        <v>72</v>
      </c>
      <c r="C19" s="3" t="s">
        <v>85</v>
      </c>
      <c r="D19" s="1">
        <v>72</v>
      </c>
      <c r="E19" s="1" t="s">
        <v>98</v>
      </c>
      <c r="F19" s="1" t="s">
        <v>105</v>
      </c>
      <c r="G19" s="1" t="s">
        <v>100</v>
      </c>
      <c r="H19" s="1" t="s">
        <v>94</v>
      </c>
      <c r="I19" s="1">
        <v>72</v>
      </c>
      <c r="J19" s="1" t="s">
        <v>94</v>
      </c>
      <c r="K19" s="1" t="s">
        <v>72</v>
      </c>
      <c r="L19" s="1" t="s">
        <v>94</v>
      </c>
    </row>
    <row r="20" spans="1:12" x14ac:dyDescent="0.4">
      <c r="A20" s="1" t="s">
        <v>45</v>
      </c>
      <c r="B20" s="1" t="s">
        <v>73</v>
      </c>
      <c r="C20" s="3" t="s">
        <v>89</v>
      </c>
      <c r="D20" s="1">
        <v>62</v>
      </c>
      <c r="E20" s="1" t="s">
        <v>97</v>
      </c>
      <c r="F20" s="1" t="s">
        <v>105</v>
      </c>
      <c r="G20" s="1" t="s">
        <v>102</v>
      </c>
      <c r="H20" s="1" t="s">
        <v>94</v>
      </c>
      <c r="I20" s="1">
        <v>62</v>
      </c>
      <c r="J20" s="1" t="s">
        <v>94</v>
      </c>
      <c r="K20" s="1" t="s">
        <v>73</v>
      </c>
      <c r="L20" s="1" t="s">
        <v>94</v>
      </c>
    </row>
    <row r="21" spans="1:12" x14ac:dyDescent="0.4">
      <c r="A21" s="1" t="s">
        <v>46</v>
      </c>
      <c r="B21" s="1" t="s">
        <v>74</v>
      </c>
      <c r="C21" s="3" t="s">
        <v>85</v>
      </c>
      <c r="D21" s="1">
        <v>37</v>
      </c>
      <c r="E21" s="1" t="s">
        <v>98</v>
      </c>
      <c r="F21" s="1" t="s">
        <v>105</v>
      </c>
      <c r="G21" s="1" t="s">
        <v>100</v>
      </c>
      <c r="H21" s="1" t="s">
        <v>94</v>
      </c>
      <c r="I21" s="1">
        <v>37</v>
      </c>
      <c r="J21" s="1" t="s">
        <v>94</v>
      </c>
      <c r="K21" s="1" t="s">
        <v>74</v>
      </c>
      <c r="L21" s="1" t="s">
        <v>94</v>
      </c>
    </row>
    <row r="22" spans="1:12" x14ac:dyDescent="0.4">
      <c r="A22" s="1" t="s">
        <v>47</v>
      </c>
      <c r="B22" s="1" t="s">
        <v>75</v>
      </c>
      <c r="C22" s="3" t="s">
        <v>87</v>
      </c>
      <c r="D22" s="1">
        <v>29</v>
      </c>
      <c r="E22" s="1" t="s">
        <v>99</v>
      </c>
      <c r="F22" s="1" t="s">
        <v>106</v>
      </c>
      <c r="G22" s="1" t="s">
        <v>104</v>
      </c>
      <c r="H22" s="1" t="s">
        <v>94</v>
      </c>
      <c r="I22" s="1">
        <v>29</v>
      </c>
      <c r="J22" s="1" t="s">
        <v>94</v>
      </c>
      <c r="K22" s="1" t="s">
        <v>75</v>
      </c>
      <c r="L22" s="1" t="s">
        <v>94</v>
      </c>
    </row>
    <row r="23" spans="1:12" x14ac:dyDescent="0.4">
      <c r="A23" s="1" t="s">
        <v>48</v>
      </c>
      <c r="B23" s="1" t="s">
        <v>76</v>
      </c>
      <c r="C23" s="3" t="s">
        <v>91</v>
      </c>
      <c r="D23" s="1">
        <v>27</v>
      </c>
      <c r="E23" s="1" t="s">
        <v>97</v>
      </c>
      <c r="F23" s="1" t="s">
        <v>105</v>
      </c>
      <c r="G23" s="1" t="s">
        <v>101</v>
      </c>
      <c r="H23" s="1" t="s">
        <v>94</v>
      </c>
      <c r="I23" s="1">
        <v>27</v>
      </c>
      <c r="J23" s="1" t="s">
        <v>94</v>
      </c>
      <c r="K23" s="1" t="s">
        <v>76</v>
      </c>
      <c r="L23" s="1" t="s">
        <v>94</v>
      </c>
    </row>
    <row r="24" spans="1:12" x14ac:dyDescent="0.4">
      <c r="A24" s="1" t="s">
        <v>49</v>
      </c>
      <c r="B24" s="1" t="s">
        <v>77</v>
      </c>
      <c r="C24" s="3" t="s">
        <v>89</v>
      </c>
      <c r="D24" s="1">
        <v>20</v>
      </c>
      <c r="E24" s="1" t="s">
        <v>97</v>
      </c>
      <c r="F24" s="1" t="s">
        <v>105</v>
      </c>
      <c r="G24" s="1" t="s">
        <v>102</v>
      </c>
      <c r="H24" s="1" t="s">
        <v>94</v>
      </c>
      <c r="I24" s="1">
        <v>20</v>
      </c>
      <c r="J24" s="1" t="s">
        <v>94</v>
      </c>
      <c r="K24" s="1" t="s">
        <v>77</v>
      </c>
      <c r="L24" s="1" t="s">
        <v>94</v>
      </c>
    </row>
    <row r="25" spans="1:12" x14ac:dyDescent="0.4">
      <c r="A25" s="1" t="s">
        <v>50</v>
      </c>
      <c r="B25" s="1" t="s">
        <v>78</v>
      </c>
      <c r="C25" s="3" t="s">
        <v>88</v>
      </c>
      <c r="D25" s="1">
        <v>8</v>
      </c>
      <c r="E25" s="1" t="s">
        <v>99</v>
      </c>
      <c r="F25" s="1" t="s">
        <v>106</v>
      </c>
      <c r="G25" s="1" t="s">
        <v>104</v>
      </c>
      <c r="H25" s="1" t="s">
        <v>94</v>
      </c>
      <c r="I25" s="1">
        <v>8</v>
      </c>
      <c r="J25" s="1" t="s">
        <v>94</v>
      </c>
      <c r="K25" s="1" t="s">
        <v>78</v>
      </c>
      <c r="L25" s="1" t="s">
        <v>94</v>
      </c>
    </row>
    <row r="26" spans="1:12" x14ac:dyDescent="0.4">
      <c r="A26" s="1" t="s">
        <v>51</v>
      </c>
      <c r="B26" s="1" t="s">
        <v>79</v>
      </c>
      <c r="C26" s="3" t="s">
        <v>85</v>
      </c>
      <c r="D26" s="1">
        <v>7</v>
      </c>
      <c r="E26" s="1" t="s">
        <v>99</v>
      </c>
      <c r="F26" s="1" t="s">
        <v>106</v>
      </c>
      <c r="G26" s="1" t="s">
        <v>104</v>
      </c>
      <c r="H26" s="1" t="s">
        <v>94</v>
      </c>
      <c r="I26" s="1">
        <v>7</v>
      </c>
      <c r="J26" s="1" t="s">
        <v>94</v>
      </c>
      <c r="K26" s="1" t="s">
        <v>79</v>
      </c>
      <c r="L26" s="1" t="s">
        <v>94</v>
      </c>
    </row>
    <row r="27" spans="1:12" x14ac:dyDescent="0.4">
      <c r="A27" s="1" t="s">
        <v>52</v>
      </c>
      <c r="B27" s="1" t="s">
        <v>80</v>
      </c>
      <c r="C27" s="3" t="s">
        <v>87</v>
      </c>
      <c r="D27" s="1">
        <v>7</v>
      </c>
      <c r="E27" s="1" t="s">
        <v>99</v>
      </c>
      <c r="F27" s="1" t="s">
        <v>106</v>
      </c>
      <c r="G27" s="1" t="s">
        <v>104</v>
      </c>
      <c r="H27" s="1" t="s">
        <v>94</v>
      </c>
      <c r="I27" s="1">
        <v>7</v>
      </c>
      <c r="J27" s="1" t="s">
        <v>94</v>
      </c>
      <c r="K27" s="1" t="s">
        <v>80</v>
      </c>
      <c r="L27" s="1" t="s">
        <v>94</v>
      </c>
    </row>
    <row r="28" spans="1:12" x14ac:dyDescent="0.4">
      <c r="A28" s="1" t="s">
        <v>53</v>
      </c>
      <c r="B28" s="1" t="s">
        <v>81</v>
      </c>
      <c r="C28" s="3" t="s">
        <v>85</v>
      </c>
      <c r="D28" s="1">
        <v>7</v>
      </c>
      <c r="E28" s="1" t="s">
        <v>99</v>
      </c>
      <c r="F28" s="1" t="s">
        <v>106</v>
      </c>
      <c r="G28" s="1" t="s">
        <v>104</v>
      </c>
      <c r="H28" s="1" t="s">
        <v>94</v>
      </c>
      <c r="I28" s="1">
        <v>7</v>
      </c>
      <c r="J28" s="1" t="s">
        <v>94</v>
      </c>
      <c r="K28" s="1" t="s">
        <v>81</v>
      </c>
      <c r="L28" s="1" t="s">
        <v>94</v>
      </c>
    </row>
    <row r="29" spans="1:12" x14ac:dyDescent="0.4">
      <c r="A29" s="1" t="s">
        <v>54</v>
      </c>
      <c r="B29" s="1" t="s">
        <v>82</v>
      </c>
      <c r="C29" s="3" t="s">
        <v>86</v>
      </c>
      <c r="D29" s="1">
        <v>6</v>
      </c>
      <c r="E29" s="1" t="s">
        <v>97</v>
      </c>
      <c r="F29" s="1" t="s">
        <v>105</v>
      </c>
      <c r="G29" s="1" t="s">
        <v>103</v>
      </c>
      <c r="H29" s="1" t="s">
        <v>94</v>
      </c>
      <c r="I29" s="1">
        <v>6</v>
      </c>
      <c r="J29" s="1" t="s">
        <v>94</v>
      </c>
      <c r="K29" s="1" t="s">
        <v>82</v>
      </c>
      <c r="L29" s="1" t="s">
        <v>94</v>
      </c>
    </row>
    <row r="30" spans="1:12" x14ac:dyDescent="0.4">
      <c r="A30" s="1" t="s">
        <v>55</v>
      </c>
      <c r="B30" s="1" t="s">
        <v>83</v>
      </c>
      <c r="C30" s="3" t="s">
        <v>85</v>
      </c>
      <c r="D30" s="1">
        <v>4</v>
      </c>
      <c r="E30" s="1" t="s">
        <v>98</v>
      </c>
      <c r="F30" s="1" t="s">
        <v>105</v>
      </c>
      <c r="G30" s="1" t="s">
        <v>100</v>
      </c>
      <c r="H30" s="1" t="s">
        <v>94</v>
      </c>
      <c r="I30" s="1">
        <v>4</v>
      </c>
      <c r="J30" s="1" t="s">
        <v>94</v>
      </c>
      <c r="K30" s="1" t="s">
        <v>83</v>
      </c>
      <c r="L30" s="1" t="s">
        <v>94</v>
      </c>
    </row>
    <row r="31" spans="1:12" x14ac:dyDescent="0.4">
      <c r="A31" s="1" t="s">
        <v>56</v>
      </c>
      <c r="B31" s="1" t="s">
        <v>84</v>
      </c>
      <c r="C31" s="3" t="s">
        <v>90</v>
      </c>
      <c r="D31" s="1">
        <v>2</v>
      </c>
      <c r="E31" s="1" t="s">
        <v>99</v>
      </c>
      <c r="F31" s="1" t="s">
        <v>106</v>
      </c>
      <c r="G31" s="1" t="s">
        <v>104</v>
      </c>
      <c r="H31" s="1" t="s">
        <v>94</v>
      </c>
      <c r="I31" s="1">
        <v>2</v>
      </c>
      <c r="J31" s="1" t="s">
        <v>94</v>
      </c>
      <c r="K31" s="1" t="s">
        <v>84</v>
      </c>
      <c r="L31" s="1" t="s">
        <v>94</v>
      </c>
    </row>
    <row r="33" spans="1:2" x14ac:dyDescent="0.4">
      <c r="A33" s="7" t="s">
        <v>115</v>
      </c>
      <c r="B33" s="7" t="s">
        <v>114</v>
      </c>
    </row>
    <row r="34" spans="1:2" x14ac:dyDescent="0.4">
      <c r="B34" s="2" t="s">
        <v>110</v>
      </c>
    </row>
    <row r="35" spans="1:2" x14ac:dyDescent="0.4">
      <c r="A35" s="1">
        <f ca="1">SUMIF(C$4:D$31,B35,D$4:D$31)</f>
        <v>2091</v>
      </c>
      <c r="B35" s="3" t="s">
        <v>85</v>
      </c>
    </row>
    <row r="36" spans="1:2" x14ac:dyDescent="0.4">
      <c r="A36" s="1">
        <f ca="1">SUMIF(C$4:D$31,B36,D$4:D$31)</f>
        <v>1093</v>
      </c>
      <c r="B36" s="3" t="s">
        <v>91</v>
      </c>
    </row>
    <row r="37" spans="1:2" x14ac:dyDescent="0.4">
      <c r="A37" s="1">
        <f ca="1">SUMIF(C$4:D$31,B37,D$4:D$31)</f>
        <v>517</v>
      </c>
      <c r="B37" s="3" t="s">
        <v>59</v>
      </c>
    </row>
    <row r="38" spans="1:2" x14ac:dyDescent="0.4">
      <c r="A38" s="1">
        <f ca="1">SUMIF(C$4:D$31,B38,D$4:D$31)</f>
        <v>0</v>
      </c>
      <c r="B38" s="3" t="s">
        <v>95</v>
      </c>
    </row>
    <row r="39" spans="1:2" x14ac:dyDescent="0.4">
      <c r="A39" s="1">
        <f ca="1">SUMIF(C$4:D$31,B39,D$4:D$31)</f>
        <v>454</v>
      </c>
      <c r="B39" s="3" t="s">
        <v>89</v>
      </c>
    </row>
    <row r="40" spans="1:2" x14ac:dyDescent="0.4">
      <c r="A40" s="1">
        <f ca="1">SUMIF(C$4:D$31,B40,D$4:D$31)</f>
        <v>144</v>
      </c>
      <c r="B40" s="3" t="s">
        <v>86</v>
      </c>
    </row>
    <row r="41" spans="1:2" x14ac:dyDescent="0.4">
      <c r="A41" s="1">
        <f ca="1">SUMIF(C$4:D$31,B41,D$4:D$31)</f>
        <v>36</v>
      </c>
      <c r="B41" s="3" t="s">
        <v>87</v>
      </c>
    </row>
    <row r="42" spans="1:2" x14ac:dyDescent="0.4">
      <c r="A42" s="1">
        <f ca="1">SUMIF(C$4:D$31,B42,D$4:D$31)</f>
        <v>8</v>
      </c>
      <c r="B42" s="3" t="s">
        <v>88</v>
      </c>
    </row>
    <row r="43" spans="1:2" x14ac:dyDescent="0.4">
      <c r="A43" s="1">
        <f ca="1">SUMIF(C$4:D$31,B43,D$4:D$31)</f>
        <v>2</v>
      </c>
      <c r="B43" s="3" t="s">
        <v>90</v>
      </c>
    </row>
    <row r="45" spans="1:2" x14ac:dyDescent="0.4">
      <c r="B45" s="4" t="s">
        <v>111</v>
      </c>
    </row>
    <row r="46" spans="1:2" x14ac:dyDescent="0.4">
      <c r="A46" s="1">
        <f>SUMIF(E$4:E$31,B46,D$4:D$31)</f>
        <v>2125</v>
      </c>
      <c r="B46" s="1" t="s">
        <v>98</v>
      </c>
    </row>
    <row r="47" spans="1:2" x14ac:dyDescent="0.4">
      <c r="A47" s="1">
        <f>SUMIF(E$4:E$31,B47,D$4:D$31)</f>
        <v>1024</v>
      </c>
      <c r="B47" s="1" t="s">
        <v>97</v>
      </c>
    </row>
    <row r="48" spans="1:2" x14ac:dyDescent="0.4">
      <c r="A48" s="1">
        <f>SUMIF(E$4:E$31,B48,D$4:D$31)</f>
        <v>1635</v>
      </c>
      <c r="B48" s="1" t="s">
        <v>99</v>
      </c>
    </row>
    <row r="49" spans="1:3" x14ac:dyDescent="0.4">
      <c r="C49" s="5"/>
    </row>
    <row r="50" spans="1:3" x14ac:dyDescent="0.4">
      <c r="A50" s="5"/>
      <c r="B50" s="4" t="s">
        <v>113</v>
      </c>
      <c r="C50" s="5"/>
    </row>
    <row r="51" spans="1:3" x14ac:dyDescent="0.4">
      <c r="A51" s="5">
        <f>SUMIF(G4:G31,B51,D4:D31)</f>
        <v>2125</v>
      </c>
      <c r="B51" s="1" t="s">
        <v>100</v>
      </c>
      <c r="C51" s="5"/>
    </row>
    <row r="52" spans="1:3" x14ac:dyDescent="0.4">
      <c r="A52" s="5">
        <f>SUMIF(G5:G32,B52,D5:D32)</f>
        <v>426</v>
      </c>
      <c r="B52" s="1" t="s">
        <v>101</v>
      </c>
    </row>
    <row r="53" spans="1:3" x14ac:dyDescent="0.4">
      <c r="A53" s="5">
        <f>SUMIF(G6:G33,B53,D6:D33)</f>
        <v>454</v>
      </c>
      <c r="B53" s="1" t="s">
        <v>102</v>
      </c>
    </row>
    <row r="54" spans="1:3" x14ac:dyDescent="0.4">
      <c r="A54" s="5">
        <f>SUMIF(G7:G34,B54,D7:D34)</f>
        <v>144</v>
      </c>
      <c r="B54" s="1" t="s">
        <v>103</v>
      </c>
    </row>
    <row r="55" spans="1:3" x14ac:dyDescent="0.4">
      <c r="A55" s="5">
        <f>SUMIF(G8:G35,B55,D8:D35)</f>
        <v>451</v>
      </c>
      <c r="B55" s="1" t="s">
        <v>104</v>
      </c>
    </row>
    <row r="56" spans="1:3" x14ac:dyDescent="0.4">
      <c r="A56" s="5"/>
    </row>
    <row r="57" spans="1:3" x14ac:dyDescent="0.4">
      <c r="A57" s="5"/>
      <c r="B57" s="4" t="s">
        <v>112</v>
      </c>
    </row>
    <row r="58" spans="1:3" x14ac:dyDescent="0.4">
      <c r="A58" s="5"/>
      <c r="B58" s="1" t="s">
        <v>107</v>
      </c>
    </row>
    <row r="59" spans="1:3" x14ac:dyDescent="0.4">
      <c r="A59" s="5">
        <f>SUMIF(F4:F31,B59,D4:D31)</f>
        <v>3348</v>
      </c>
      <c r="B59" s="1" t="s">
        <v>105</v>
      </c>
    </row>
    <row r="60" spans="1:3" x14ac:dyDescent="0.4">
      <c r="A60" s="5">
        <f>SUMIF(F5:F32,B60,D5:D32)</f>
        <v>1436</v>
      </c>
      <c r="B60" s="1" t="s">
        <v>106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3447-C37A-48E2-A8D3-51986D1B0DE9}">
  <dimension ref="A1"/>
  <sheetViews>
    <sheetView workbookViewId="0">
      <selection activeCell="A9" sqref="A1:A9"/>
    </sheetView>
  </sheetViews>
  <sheetFormatPr baseColWidth="10" defaultRowHeight="14.6" x14ac:dyDescent="0.4"/>
  <cols>
    <col min="1" max="1" width="17.6132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SANTAMARIA</dc:creator>
  <cp:lastModifiedBy>LUIGI SANTAMARIA</cp:lastModifiedBy>
  <dcterms:created xsi:type="dcterms:W3CDTF">2025-08-16T15:17:09Z</dcterms:created>
  <dcterms:modified xsi:type="dcterms:W3CDTF">2025-08-16T17:58:59Z</dcterms:modified>
</cp:coreProperties>
</file>