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ht\OneDrive\script\rf\"/>
    </mc:Choice>
  </mc:AlternateContent>
  <bookViews>
    <workbookView xWindow="0" yWindow="0" windowWidth="14484" windowHeight="7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H67" i="1" s="1"/>
  <c r="K67" i="1" s="1"/>
  <c r="E67" i="1"/>
  <c r="F66" i="1"/>
  <c r="H66" i="1" s="1"/>
  <c r="K66" i="1" s="1"/>
  <c r="E66" i="1"/>
  <c r="F65" i="1"/>
  <c r="H65" i="1" s="1"/>
  <c r="K65" i="1" s="1"/>
  <c r="E65" i="1"/>
  <c r="F64" i="1"/>
  <c r="H64" i="1" s="1"/>
  <c r="K64" i="1" s="1"/>
  <c r="E64" i="1"/>
  <c r="F63" i="1"/>
  <c r="H63" i="1" s="1"/>
  <c r="K63" i="1" s="1"/>
  <c r="E63" i="1"/>
  <c r="H62" i="1"/>
  <c r="K62" i="1" s="1"/>
  <c r="F62" i="1"/>
  <c r="E62" i="1"/>
  <c r="F61" i="1"/>
  <c r="H61" i="1" s="1"/>
  <c r="K61" i="1" s="1"/>
  <c r="E61" i="1"/>
  <c r="E60" i="1"/>
  <c r="E59" i="1"/>
  <c r="J58" i="1"/>
  <c r="E58" i="1"/>
  <c r="J44" i="1"/>
  <c r="J30" i="1"/>
  <c r="J16" i="1"/>
  <c r="J2" i="1"/>
  <c r="H22" i="1"/>
  <c r="K22" i="1" s="1"/>
  <c r="F53" i="1"/>
  <c r="H53" i="1" s="1"/>
  <c r="K53" i="1" s="1"/>
  <c r="E53" i="1"/>
  <c r="F52" i="1"/>
  <c r="H52" i="1" s="1"/>
  <c r="K52" i="1" s="1"/>
  <c r="E52" i="1"/>
  <c r="F51" i="1"/>
  <c r="H51" i="1" s="1"/>
  <c r="K51" i="1" s="1"/>
  <c r="E51" i="1"/>
  <c r="F50" i="1"/>
  <c r="H50" i="1" s="1"/>
  <c r="K50" i="1" s="1"/>
  <c r="E50" i="1"/>
  <c r="F49" i="1"/>
  <c r="H49" i="1" s="1"/>
  <c r="K49" i="1" s="1"/>
  <c r="E49" i="1"/>
  <c r="F48" i="1"/>
  <c r="H48" i="1" s="1"/>
  <c r="K48" i="1" s="1"/>
  <c r="E48" i="1"/>
  <c r="F47" i="1"/>
  <c r="H47" i="1" s="1"/>
  <c r="K47" i="1" s="1"/>
  <c r="E47" i="1"/>
  <c r="E46" i="1"/>
  <c r="E45" i="1"/>
  <c r="E44" i="1"/>
  <c r="F39" i="1"/>
  <c r="H39" i="1" s="1"/>
  <c r="K39" i="1" s="1"/>
  <c r="L39" i="1" s="1"/>
  <c r="E39" i="1"/>
  <c r="F38" i="1"/>
  <c r="H38" i="1" s="1"/>
  <c r="K38" i="1" s="1"/>
  <c r="L38" i="1" s="1"/>
  <c r="E38" i="1"/>
  <c r="F37" i="1"/>
  <c r="H37" i="1" s="1"/>
  <c r="K37" i="1" s="1"/>
  <c r="L37" i="1" s="1"/>
  <c r="E37" i="1"/>
  <c r="F36" i="1"/>
  <c r="H36" i="1" s="1"/>
  <c r="K36" i="1" s="1"/>
  <c r="L36" i="1" s="1"/>
  <c r="E36" i="1"/>
  <c r="F35" i="1"/>
  <c r="H35" i="1" s="1"/>
  <c r="K35" i="1" s="1"/>
  <c r="L35" i="1" s="1"/>
  <c r="E35" i="1"/>
  <c r="F34" i="1"/>
  <c r="H34" i="1" s="1"/>
  <c r="K34" i="1" s="1"/>
  <c r="L34" i="1" s="1"/>
  <c r="E34" i="1"/>
  <c r="F33" i="1"/>
  <c r="E33" i="1"/>
  <c r="E32" i="1"/>
  <c r="E31" i="1"/>
  <c r="E30" i="1"/>
  <c r="F25" i="1"/>
  <c r="H25" i="1" s="1"/>
  <c r="K25" i="1" s="1"/>
  <c r="L25" i="1" s="1"/>
  <c r="M25" i="1" s="1"/>
  <c r="N25" i="1" s="1"/>
  <c r="E25" i="1"/>
  <c r="F24" i="1"/>
  <c r="E24" i="1"/>
  <c r="F23" i="1"/>
  <c r="H23" i="1" s="1"/>
  <c r="K23" i="1" s="1"/>
  <c r="L23" i="1" s="1"/>
  <c r="M23" i="1" s="1"/>
  <c r="N23" i="1" s="1"/>
  <c r="E23" i="1"/>
  <c r="F22" i="1"/>
  <c r="E22" i="1"/>
  <c r="F21" i="1"/>
  <c r="H21" i="1" s="1"/>
  <c r="K21" i="1" s="1"/>
  <c r="E21" i="1"/>
  <c r="F20" i="1"/>
  <c r="E20" i="1"/>
  <c r="F19" i="1"/>
  <c r="H19" i="1" s="1"/>
  <c r="K19" i="1" s="1"/>
  <c r="L19" i="1" s="1"/>
  <c r="E19" i="1"/>
  <c r="E18" i="1"/>
  <c r="E17" i="1"/>
  <c r="E16" i="1"/>
  <c r="F6" i="1"/>
  <c r="H6" i="1" s="1"/>
  <c r="K6" i="1" s="1"/>
  <c r="F7" i="1"/>
  <c r="H7" i="1" s="1"/>
  <c r="K7" i="1" s="1"/>
  <c r="F8" i="1"/>
  <c r="H8" i="1" s="1"/>
  <c r="F9" i="1"/>
  <c r="H9" i="1" s="1"/>
  <c r="K9" i="1" s="1"/>
  <c r="F10" i="1"/>
  <c r="H10" i="1" s="1"/>
  <c r="K10" i="1" s="1"/>
  <c r="P10" i="1" s="1"/>
  <c r="Q10" i="1" s="1"/>
  <c r="F11" i="1"/>
  <c r="H11" i="1" s="1"/>
  <c r="K11" i="1" s="1"/>
  <c r="P11" i="1" s="1"/>
  <c r="Q11" i="1" s="1"/>
  <c r="F5" i="1"/>
  <c r="H5" i="1" s="1"/>
  <c r="K5" i="1" s="1"/>
  <c r="K8" i="1" l="1"/>
  <c r="P8" i="1" s="1"/>
  <c r="Q8" i="1" s="1"/>
  <c r="P9" i="1"/>
  <c r="Q9" i="1" s="1"/>
  <c r="L22" i="1"/>
  <c r="M22" i="1" s="1"/>
  <c r="N22" i="1" s="1"/>
  <c r="H24" i="1"/>
  <c r="K24" i="1" s="1"/>
  <c r="L24" i="1" s="1"/>
  <c r="M24" i="1" s="1"/>
  <c r="N24" i="1" s="1"/>
  <c r="O24" i="1" s="1"/>
  <c r="H20" i="1"/>
  <c r="K20" i="1" s="1"/>
  <c r="L20" i="1" s="1"/>
  <c r="M20" i="1" s="1"/>
  <c r="N20" i="1" s="1"/>
  <c r="O20" i="1" s="1"/>
  <c r="H33" i="1"/>
  <c r="K33" i="1" s="1"/>
  <c r="L33" i="1" s="1"/>
  <c r="M33" i="1" s="1"/>
  <c r="L66" i="1"/>
  <c r="M66" i="1" s="1"/>
  <c r="N66" i="1" s="1"/>
  <c r="O66" i="1" s="1"/>
  <c r="O61" i="1"/>
  <c r="L61" i="1"/>
  <c r="M61" i="1" s="1"/>
  <c r="N61" i="1" s="1"/>
  <c r="L64" i="1"/>
  <c r="M64" i="1" s="1"/>
  <c r="N64" i="1" s="1"/>
  <c r="O64" i="1" s="1"/>
  <c r="L62" i="1"/>
  <c r="M62" i="1" s="1"/>
  <c r="N62" i="1" s="1"/>
  <c r="O62" i="1" s="1"/>
  <c r="L65" i="1"/>
  <c r="M65" i="1" s="1"/>
  <c r="N65" i="1" s="1"/>
  <c r="O65" i="1" s="1"/>
  <c r="L63" i="1"/>
  <c r="M63" i="1" s="1"/>
  <c r="N63" i="1" s="1"/>
  <c r="O63" i="1" s="1"/>
  <c r="L67" i="1"/>
  <c r="M67" i="1" s="1"/>
  <c r="N67" i="1" s="1"/>
  <c r="O67" i="1" s="1"/>
  <c r="L21" i="1"/>
  <c r="M21" i="1" s="1"/>
  <c r="N21" i="1" s="1"/>
  <c r="O21" i="1" s="1"/>
  <c r="P22" i="1"/>
  <c r="Q22" i="1" s="1"/>
  <c r="L49" i="1"/>
  <c r="M49" i="1" s="1"/>
  <c r="N49" i="1" s="1"/>
  <c r="O49" i="1" s="1"/>
  <c r="L52" i="1"/>
  <c r="M52" i="1" s="1"/>
  <c r="L51" i="1"/>
  <c r="M51" i="1" s="1"/>
  <c r="L47" i="1"/>
  <c r="M47" i="1" s="1"/>
  <c r="L48" i="1"/>
  <c r="M48" i="1" s="1"/>
  <c r="L50" i="1"/>
  <c r="M50" i="1" s="1"/>
  <c r="L53" i="1"/>
  <c r="M53" i="1" s="1"/>
  <c r="M38" i="1"/>
  <c r="M37" i="1"/>
  <c r="M34" i="1"/>
  <c r="M36" i="1"/>
  <c r="M35" i="1"/>
  <c r="M39" i="1"/>
  <c r="O25" i="1"/>
  <c r="P25" i="1"/>
  <c r="Q25" i="1" s="1"/>
  <c r="P23" i="1"/>
  <c r="Q23" i="1" s="1"/>
  <c r="O23" i="1"/>
  <c r="O22" i="1"/>
  <c r="E3" i="1"/>
  <c r="E4" i="1"/>
  <c r="E5" i="1"/>
  <c r="E6" i="1"/>
  <c r="E7" i="1"/>
  <c r="E8" i="1"/>
  <c r="E9" i="1"/>
  <c r="E10" i="1"/>
  <c r="E11" i="1"/>
  <c r="E2" i="1"/>
  <c r="M19" i="1"/>
  <c r="N33" i="1" l="1"/>
  <c r="O33" i="1" s="1"/>
  <c r="N51" i="1"/>
  <c r="P51" i="1" s="1"/>
  <c r="Q51" i="1" s="1"/>
  <c r="P37" i="1"/>
  <c r="Q37" i="1" s="1"/>
  <c r="N37" i="1"/>
  <c r="N50" i="1"/>
  <c r="O50" i="1" s="1"/>
  <c r="N35" i="1"/>
  <c r="O35" i="1" s="1"/>
  <c r="N48" i="1"/>
  <c r="O48" i="1" s="1"/>
  <c r="P24" i="1"/>
  <c r="Q24" i="1" s="1"/>
  <c r="P67" i="1"/>
  <c r="Q67" i="1" s="1"/>
  <c r="N34" i="1"/>
  <c r="O34" i="1" s="1"/>
  <c r="N53" i="1"/>
  <c r="O53" i="1" s="1"/>
  <c r="N39" i="1"/>
  <c r="P39" i="1" s="1"/>
  <c r="Q39" i="1" s="1"/>
  <c r="P52" i="1"/>
  <c r="Q52" i="1" s="1"/>
  <c r="N52" i="1"/>
  <c r="N36" i="1"/>
  <c r="P36" i="1" s="1"/>
  <c r="Q36" i="1" s="1"/>
  <c r="N38" i="1"/>
  <c r="P38" i="1" s="1"/>
  <c r="Q38" i="1" s="1"/>
  <c r="N47" i="1"/>
  <c r="O47" i="1" s="1"/>
  <c r="P65" i="1"/>
  <c r="Q65" i="1" s="1"/>
  <c r="P64" i="1"/>
  <c r="Q64" i="1" s="1"/>
  <c r="P66" i="1"/>
  <c r="Q66" i="1" s="1"/>
  <c r="N19" i="1"/>
  <c r="O19" i="1" s="1"/>
  <c r="O37" i="1"/>
  <c r="P53" i="1"/>
  <c r="Q53" i="1" s="1"/>
  <c r="O52" i="1"/>
  <c r="O36" i="1"/>
  <c r="O38" i="1" l="1"/>
  <c r="O51" i="1"/>
  <c r="O39" i="1"/>
  <c r="P50" i="1"/>
  <c r="Q50" i="1" s="1"/>
</calcChain>
</file>

<file path=xl/sharedStrings.xml><?xml version="1.0" encoding="utf-8"?>
<sst xmlns="http://schemas.openxmlformats.org/spreadsheetml/2006/main" count="85" uniqueCount="33">
  <si>
    <t>总仓位</t>
    <phoneticPr fontId="1" type="noConversion"/>
  </si>
  <si>
    <t>安全垫</t>
    <phoneticPr fontId="1" type="noConversion"/>
  </si>
  <si>
    <t>安全垫总金额</t>
    <phoneticPr fontId="1" type="noConversion"/>
  </si>
  <si>
    <t>总金额</t>
    <phoneticPr fontId="1" type="noConversion"/>
  </si>
  <si>
    <t>安全垫收益</t>
    <phoneticPr fontId="1" type="noConversion"/>
  </si>
  <si>
    <t>正常（短线涨长线暂无收益）</t>
    <phoneticPr fontId="1" type="noConversion"/>
  </si>
  <si>
    <t>现金持有</t>
    <phoneticPr fontId="1" type="noConversion"/>
  </si>
  <si>
    <t>安全垫收益率</t>
    <phoneticPr fontId="1" type="noConversion"/>
  </si>
  <si>
    <t>长线布局金额</t>
    <phoneticPr fontId="1" type="noConversion"/>
  </si>
  <si>
    <t>长线布局加仓</t>
    <phoneticPr fontId="1" type="noConversion"/>
  </si>
  <si>
    <t>安全垫放大倍数</t>
    <phoneticPr fontId="1" type="noConversion"/>
  </si>
  <si>
    <t>股票亏损幅度</t>
    <phoneticPr fontId="1" type="noConversion"/>
  </si>
  <si>
    <t>现金持有减少</t>
    <phoneticPr fontId="1" type="noConversion"/>
  </si>
  <si>
    <t>上升（短线涨长线收益）</t>
    <phoneticPr fontId="1" type="noConversion"/>
  </si>
  <si>
    <t>长线布局收益</t>
    <phoneticPr fontId="1" type="noConversion"/>
  </si>
  <si>
    <t>长线布局收益</t>
    <phoneticPr fontId="1" type="noConversion"/>
  </si>
  <si>
    <t>短线安全垫收益率</t>
    <phoneticPr fontId="1" type="noConversion"/>
  </si>
  <si>
    <t>短线安全垫收益</t>
    <phoneticPr fontId="1" type="noConversion"/>
  </si>
  <si>
    <t>长线安全垫</t>
    <phoneticPr fontId="1" type="noConversion"/>
  </si>
  <si>
    <t>长线安全垫</t>
    <phoneticPr fontId="1" type="noConversion"/>
  </si>
  <si>
    <t>长线布局金额</t>
    <phoneticPr fontId="1" type="noConversion"/>
  </si>
  <si>
    <t>长线安全垫加成</t>
    <phoneticPr fontId="1" type="noConversion"/>
  </si>
  <si>
    <t>长线安全垫加成</t>
    <phoneticPr fontId="1" type="noConversion"/>
  </si>
  <si>
    <t>长线布局金额调整</t>
    <phoneticPr fontId="1" type="noConversion"/>
  </si>
  <si>
    <t>长线金额调整</t>
    <phoneticPr fontId="1" type="noConversion"/>
  </si>
  <si>
    <t>下降（短线涨长线亏损）</t>
    <phoneticPr fontId="1" type="noConversion"/>
  </si>
  <si>
    <t>下降（短线亏损长线亏损）</t>
    <phoneticPr fontId="1" type="noConversion"/>
  </si>
  <si>
    <t>安全垫收益</t>
    <phoneticPr fontId="1" type="noConversion"/>
  </si>
  <si>
    <t>股票保本亏损幅度</t>
    <phoneticPr fontId="1" type="noConversion"/>
  </si>
  <si>
    <t>股票保本亏损幅度</t>
    <phoneticPr fontId="1" type="noConversion"/>
  </si>
  <si>
    <t>现金持有</t>
    <phoneticPr fontId="1" type="noConversion"/>
  </si>
  <si>
    <t>下降（短线亏损长线盈利）</t>
    <phoneticPr fontId="1" type="noConversion"/>
  </si>
  <si>
    <t>short term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</si>
</sst>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2"/>
  <sheetViews>
    <sheetView tabSelected="1" topLeftCell="A10" workbookViewId="0">
      <selection activeCell="J31" sqref="J31"/>
    </sheetView>
  </sheetViews>
  <sheetFormatPr defaultRowHeight="14.4" x14ac:dyDescent="0.25"/>
  <cols>
    <col min="1" max="1" width="33.33203125" customWidth="1"/>
    <col min="2" max="4" width="8.88671875" style="7"/>
    <col min="6" max="6" width="13.21875" customWidth="1"/>
    <col min="7" max="7" width="17.109375" customWidth="1"/>
    <col min="8" max="8" width="21.88671875" style="7" customWidth="1"/>
    <col min="9" max="9" width="15.109375" style="7" customWidth="1"/>
    <col min="10" max="10" width="16.88671875" customWidth="1"/>
    <col min="11" max="11" width="16" customWidth="1"/>
    <col min="12" max="12" width="16" style="7" customWidth="1"/>
    <col min="13" max="14" width="16" customWidth="1"/>
    <col min="15" max="15" width="17.33203125" customWidth="1"/>
    <col min="16" max="16" width="14.44140625" customWidth="1"/>
    <col min="17" max="17" width="20.21875" customWidth="1"/>
    <col min="19" max="19" width="20.33203125" customWidth="1"/>
    <col min="20" max="20" width="10" customWidth="1"/>
    <col min="21" max="21" width="20.33203125" customWidth="1"/>
    <col min="25" max="25" width="16.44140625" customWidth="1"/>
  </cols>
  <sheetData>
    <row r="1" spans="1:25" x14ac:dyDescent="0.25">
      <c r="A1" s="1" t="s">
        <v>5</v>
      </c>
      <c r="B1" s="5" t="s">
        <v>0</v>
      </c>
      <c r="C1" s="5" t="s">
        <v>3</v>
      </c>
      <c r="D1" s="5" t="s">
        <v>6</v>
      </c>
      <c r="E1" s="1" t="s">
        <v>1</v>
      </c>
      <c r="F1" s="1" t="s">
        <v>2</v>
      </c>
      <c r="G1" s="1" t="s">
        <v>16</v>
      </c>
      <c r="H1" s="5" t="s">
        <v>17</v>
      </c>
      <c r="I1" s="5" t="s">
        <v>10</v>
      </c>
      <c r="J1" s="1" t="s">
        <v>29</v>
      </c>
      <c r="K1" s="1" t="s">
        <v>8</v>
      </c>
      <c r="L1" s="5" t="s">
        <v>14</v>
      </c>
      <c r="M1" s="1" t="s">
        <v>18</v>
      </c>
      <c r="N1" s="1" t="s">
        <v>21</v>
      </c>
      <c r="O1" s="1" t="s">
        <v>23</v>
      </c>
      <c r="P1" s="1" t="s">
        <v>9</v>
      </c>
      <c r="Q1" s="1" t="s">
        <v>30</v>
      </c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6"/>
      <c r="C2" s="5">
        <v>600</v>
      </c>
      <c r="D2" s="5">
        <v>600</v>
      </c>
      <c r="E2" s="2">
        <f>B2*0.8</f>
        <v>0</v>
      </c>
      <c r="F2" s="3"/>
      <c r="G2" s="3">
        <v>0.25</v>
      </c>
      <c r="H2" s="10"/>
      <c r="I2" s="8">
        <v>4</v>
      </c>
      <c r="J2" s="4">
        <f>1/I2</f>
        <v>0.25</v>
      </c>
      <c r="K2" s="3"/>
      <c r="L2" s="9"/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6"/>
      <c r="C3" s="5"/>
      <c r="D3" s="5"/>
      <c r="E3" s="2">
        <f t="shared" ref="E3:E11" si="0">B3*0.8</f>
        <v>0</v>
      </c>
      <c r="F3" s="3"/>
      <c r="G3" s="3"/>
      <c r="H3" s="10"/>
      <c r="I3" s="8"/>
      <c r="J3" s="4"/>
      <c r="K3" s="3"/>
      <c r="L3" s="9"/>
      <c r="M3" s="3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6"/>
      <c r="C4" s="5"/>
      <c r="D4" s="5"/>
      <c r="E4" s="2">
        <f t="shared" si="0"/>
        <v>0</v>
      </c>
      <c r="F4" s="3"/>
      <c r="G4" s="3"/>
      <c r="H4" s="10"/>
      <c r="I4" s="8"/>
      <c r="J4" s="4"/>
      <c r="K4" s="3"/>
      <c r="L4" s="9"/>
      <c r="M4" s="3"/>
      <c r="N4" s="3"/>
      <c r="O4" s="3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6">
        <v>0.4</v>
      </c>
      <c r="C5" s="5"/>
      <c r="D5" s="5"/>
      <c r="E5" s="2">
        <f t="shared" si="0"/>
        <v>0.32000000000000006</v>
      </c>
      <c r="F5" s="3">
        <f>$C$2*B5-120</f>
        <v>120</v>
      </c>
      <c r="G5" s="3"/>
      <c r="H5" s="9">
        <f>F5*$G$2</f>
        <v>30</v>
      </c>
      <c r="I5" s="8"/>
      <c r="J5" s="4"/>
      <c r="K5" s="3">
        <f>H5*$I$2</f>
        <v>120</v>
      </c>
      <c r="L5" s="9">
        <v>0</v>
      </c>
      <c r="M5" s="3">
        <v>0</v>
      </c>
      <c r="N5" s="3">
        <v>0</v>
      </c>
      <c r="O5" s="3">
        <v>0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6">
        <v>0.5</v>
      </c>
      <c r="C6" s="5"/>
      <c r="D6" s="5"/>
      <c r="E6" s="2">
        <f t="shared" si="0"/>
        <v>0.4</v>
      </c>
      <c r="F6" s="3">
        <f t="shared" ref="F6:F11" si="1">$C$2*B6-120</f>
        <v>180</v>
      </c>
      <c r="G6" s="3"/>
      <c r="H6" s="9">
        <f t="shared" ref="H6:H11" si="2">F6*$G$2</f>
        <v>45</v>
      </c>
      <c r="I6" s="8"/>
      <c r="J6" s="4"/>
      <c r="K6" s="3">
        <f t="shared" ref="K6:K11" si="3">H6*$I$2</f>
        <v>180</v>
      </c>
      <c r="L6" s="9">
        <v>0</v>
      </c>
      <c r="M6" s="3">
        <v>0</v>
      </c>
      <c r="N6" s="3">
        <v>0</v>
      </c>
      <c r="O6" s="3">
        <v>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6">
        <v>0.6</v>
      </c>
      <c r="C7" s="5"/>
      <c r="D7" s="5"/>
      <c r="E7" s="2">
        <f t="shared" si="0"/>
        <v>0.48</v>
      </c>
      <c r="F7" s="3">
        <f t="shared" si="1"/>
        <v>240</v>
      </c>
      <c r="G7" s="3"/>
      <c r="H7" s="9">
        <f t="shared" si="2"/>
        <v>60</v>
      </c>
      <c r="I7" s="8"/>
      <c r="J7" s="4"/>
      <c r="K7" s="3">
        <f t="shared" si="3"/>
        <v>240</v>
      </c>
      <c r="L7" s="9">
        <v>0</v>
      </c>
      <c r="M7" s="3">
        <v>0</v>
      </c>
      <c r="N7" s="3">
        <v>0</v>
      </c>
      <c r="O7" s="3">
        <v>0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6">
        <v>0.7</v>
      </c>
      <c r="C8" s="5"/>
      <c r="D8" s="5"/>
      <c r="E8" s="2">
        <f t="shared" si="0"/>
        <v>0.55999999999999994</v>
      </c>
      <c r="F8" s="3">
        <f t="shared" si="1"/>
        <v>300</v>
      </c>
      <c r="G8" s="3"/>
      <c r="H8" s="9">
        <f t="shared" si="2"/>
        <v>75</v>
      </c>
      <c r="I8" s="8"/>
      <c r="J8" s="4"/>
      <c r="K8" s="3">
        <f t="shared" si="3"/>
        <v>300</v>
      </c>
      <c r="L8" s="9">
        <v>0</v>
      </c>
      <c r="M8" s="3">
        <v>0</v>
      </c>
      <c r="N8" s="3">
        <v>0</v>
      </c>
      <c r="O8" s="3">
        <v>0</v>
      </c>
      <c r="P8" s="3">
        <f>K8-120</f>
        <v>180</v>
      </c>
      <c r="Q8" s="3">
        <f>$D$2-P8</f>
        <v>420</v>
      </c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6">
        <v>0.8</v>
      </c>
      <c r="C9" s="5"/>
      <c r="D9" s="5"/>
      <c r="E9" s="2">
        <f t="shared" si="0"/>
        <v>0.64000000000000012</v>
      </c>
      <c r="F9" s="3">
        <f t="shared" si="1"/>
        <v>360</v>
      </c>
      <c r="G9" s="3"/>
      <c r="H9" s="9">
        <f t="shared" si="2"/>
        <v>90</v>
      </c>
      <c r="I9" s="8"/>
      <c r="J9" s="4"/>
      <c r="K9" s="3">
        <f t="shared" si="3"/>
        <v>360</v>
      </c>
      <c r="L9" s="9">
        <v>0</v>
      </c>
      <c r="M9" s="3">
        <v>0</v>
      </c>
      <c r="N9" s="3">
        <v>0</v>
      </c>
      <c r="O9" s="3">
        <v>0</v>
      </c>
      <c r="P9" s="3">
        <f t="shared" ref="P9:P11" si="4">K9-120</f>
        <v>240</v>
      </c>
      <c r="Q9" s="3">
        <f t="shared" ref="Q9:Q11" si="5">$D$2-P9</f>
        <v>360</v>
      </c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6">
        <v>0.9</v>
      </c>
      <c r="C10" s="5"/>
      <c r="D10" s="5"/>
      <c r="E10" s="2">
        <f t="shared" si="0"/>
        <v>0.72000000000000008</v>
      </c>
      <c r="F10" s="3">
        <f t="shared" si="1"/>
        <v>420</v>
      </c>
      <c r="G10" s="3"/>
      <c r="H10" s="9">
        <f t="shared" si="2"/>
        <v>105</v>
      </c>
      <c r="I10" s="8"/>
      <c r="J10" s="4"/>
      <c r="K10" s="3">
        <f t="shared" si="3"/>
        <v>420</v>
      </c>
      <c r="L10" s="9">
        <v>0</v>
      </c>
      <c r="M10" s="3">
        <v>0</v>
      </c>
      <c r="N10" s="3">
        <v>0</v>
      </c>
      <c r="O10" s="3">
        <v>0</v>
      </c>
      <c r="P10" s="3">
        <f t="shared" si="4"/>
        <v>300</v>
      </c>
      <c r="Q10" s="3">
        <f t="shared" si="5"/>
        <v>300</v>
      </c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6">
        <v>1</v>
      </c>
      <c r="C11" s="5"/>
      <c r="D11" s="5"/>
      <c r="E11" s="2">
        <f t="shared" si="0"/>
        <v>0.8</v>
      </c>
      <c r="F11" s="3">
        <f t="shared" si="1"/>
        <v>480</v>
      </c>
      <c r="G11" s="3"/>
      <c r="H11" s="9">
        <f t="shared" si="2"/>
        <v>120</v>
      </c>
      <c r="I11" s="8"/>
      <c r="J11" s="4"/>
      <c r="K11" s="3">
        <f t="shared" si="3"/>
        <v>480</v>
      </c>
      <c r="L11" s="9">
        <v>0</v>
      </c>
      <c r="M11" s="3">
        <v>0</v>
      </c>
      <c r="N11" s="3">
        <v>0</v>
      </c>
      <c r="O11" s="3">
        <v>0</v>
      </c>
      <c r="P11" s="3">
        <f t="shared" si="4"/>
        <v>360</v>
      </c>
      <c r="Q11" s="3">
        <f t="shared" si="5"/>
        <v>240</v>
      </c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5"/>
      <c r="C12" s="5"/>
      <c r="D12" s="5"/>
      <c r="E12" s="1"/>
      <c r="F12" s="1"/>
      <c r="G12" s="1"/>
      <c r="H12" s="5"/>
      <c r="I12" s="5"/>
      <c r="J12" s="1"/>
      <c r="K12" s="1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5"/>
      <c r="C13" s="5"/>
      <c r="D13" s="5"/>
      <c r="E13" s="1"/>
      <c r="F13" s="1"/>
      <c r="G13" s="1"/>
      <c r="H13" s="5"/>
      <c r="I13" s="5"/>
      <c r="J13" s="1"/>
      <c r="K13" s="1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5"/>
      <c r="C14" s="5"/>
      <c r="D14" s="5"/>
      <c r="E14" s="1"/>
      <c r="F14" s="1"/>
      <c r="G14" s="1"/>
      <c r="H14" s="5"/>
      <c r="I14" s="5"/>
      <c r="J14" s="1"/>
      <c r="K14" s="1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 t="s">
        <v>13</v>
      </c>
      <c r="B15" s="5" t="s">
        <v>0</v>
      </c>
      <c r="C15" s="5" t="s">
        <v>3</v>
      </c>
      <c r="D15" s="5" t="s">
        <v>6</v>
      </c>
      <c r="E15" s="1" t="s">
        <v>1</v>
      </c>
      <c r="F15" s="1" t="s">
        <v>2</v>
      </c>
      <c r="G15" s="1" t="s">
        <v>7</v>
      </c>
      <c r="H15" s="5" t="s">
        <v>32</v>
      </c>
      <c r="I15" s="5" t="s">
        <v>10</v>
      </c>
      <c r="J15" s="1" t="s">
        <v>28</v>
      </c>
      <c r="K15" s="1" t="s">
        <v>20</v>
      </c>
      <c r="L15" s="5" t="s">
        <v>15</v>
      </c>
      <c r="M15" s="1" t="s">
        <v>19</v>
      </c>
      <c r="N15" s="1" t="s">
        <v>22</v>
      </c>
      <c r="O15" s="1" t="s">
        <v>24</v>
      </c>
      <c r="P15" s="1" t="s">
        <v>9</v>
      </c>
      <c r="Q15" s="1" t="s">
        <v>12</v>
      </c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6"/>
      <c r="C16" s="5">
        <v>600</v>
      </c>
      <c r="D16" s="5">
        <v>600</v>
      </c>
      <c r="E16" s="2">
        <f>B16*0.8</f>
        <v>0</v>
      </c>
      <c r="F16" s="3"/>
      <c r="G16" s="3">
        <v>0.25</v>
      </c>
      <c r="H16" s="10"/>
      <c r="I16" s="8">
        <v>2</v>
      </c>
      <c r="J16" s="4">
        <f>1/I16</f>
        <v>0.5</v>
      </c>
      <c r="K16" s="3"/>
      <c r="L16" s="9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6"/>
      <c r="C17" s="5"/>
      <c r="D17" s="5"/>
      <c r="E17" s="2">
        <f t="shared" ref="E17:E25" si="6">B17*0.8</f>
        <v>0</v>
      </c>
      <c r="F17" s="3"/>
      <c r="G17" s="3"/>
      <c r="H17" s="10"/>
      <c r="I17" s="8"/>
      <c r="J17" s="4"/>
      <c r="K17" s="3"/>
      <c r="L17" s="9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6"/>
      <c r="C18" s="5"/>
      <c r="D18" s="5"/>
      <c r="E18" s="2">
        <f t="shared" si="6"/>
        <v>0</v>
      </c>
      <c r="F18" s="3"/>
      <c r="G18" s="3"/>
      <c r="H18" s="10"/>
      <c r="I18" s="8"/>
      <c r="J18" s="4"/>
      <c r="K18" s="3"/>
      <c r="L18" s="9"/>
      <c r="M18" s="3"/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6">
        <v>0.4</v>
      </c>
      <c r="C19" s="5"/>
      <c r="D19" s="5"/>
      <c r="E19" s="2">
        <f t="shared" si="6"/>
        <v>0.32000000000000006</v>
      </c>
      <c r="F19" s="3">
        <f>$C$2*B19-120</f>
        <v>120</v>
      </c>
      <c r="G19" s="3"/>
      <c r="H19" s="9">
        <f>F19*$G$16</f>
        <v>30</v>
      </c>
      <c r="I19" s="8"/>
      <c r="J19" s="4"/>
      <c r="K19" s="3">
        <f>H19*$I$16</f>
        <v>60</v>
      </c>
      <c r="L19" s="9">
        <f>K19*0.2</f>
        <v>12</v>
      </c>
      <c r="M19" s="3">
        <f>L19</f>
        <v>12</v>
      </c>
      <c r="N19" s="3">
        <f>M19*$I$16</f>
        <v>24</v>
      </c>
      <c r="O19" s="3">
        <f>K19+N19</f>
        <v>84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6">
        <v>0.5</v>
      </c>
      <c r="C20" s="5"/>
      <c r="D20" s="5"/>
      <c r="E20" s="2">
        <f t="shared" si="6"/>
        <v>0.4</v>
      </c>
      <c r="F20" s="3">
        <f t="shared" ref="F20:F25" si="7">$C$2*B20-120</f>
        <v>180</v>
      </c>
      <c r="G20" s="3"/>
      <c r="H20" s="9">
        <f t="shared" ref="H20:H25" si="8">F20*$G$16</f>
        <v>45</v>
      </c>
      <c r="I20" s="8"/>
      <c r="J20" s="4"/>
      <c r="K20" s="3">
        <f t="shared" ref="K20:K25" si="9">H20*$I$16</f>
        <v>90</v>
      </c>
      <c r="L20" s="9">
        <f t="shared" ref="L20:L25" si="10">K20*0.2</f>
        <v>18</v>
      </c>
      <c r="M20" s="3">
        <f t="shared" ref="M20:M25" si="11">L20</f>
        <v>18</v>
      </c>
      <c r="N20" s="3">
        <f t="shared" ref="N20:N25" si="12">M20*$I$16</f>
        <v>36</v>
      </c>
      <c r="O20" s="3">
        <f t="shared" ref="O20:O25" si="13">K20+N20</f>
        <v>126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6">
        <v>0.6</v>
      </c>
      <c r="C21" s="5"/>
      <c r="D21" s="5"/>
      <c r="E21" s="2">
        <f t="shared" si="6"/>
        <v>0.48</v>
      </c>
      <c r="F21" s="3">
        <f t="shared" si="7"/>
        <v>240</v>
      </c>
      <c r="G21" s="3"/>
      <c r="H21" s="9">
        <f t="shared" si="8"/>
        <v>60</v>
      </c>
      <c r="I21" s="8"/>
      <c r="J21" s="4"/>
      <c r="K21" s="3">
        <f t="shared" si="9"/>
        <v>120</v>
      </c>
      <c r="L21" s="9">
        <f t="shared" si="10"/>
        <v>24</v>
      </c>
      <c r="M21" s="3">
        <f t="shared" si="11"/>
        <v>24</v>
      </c>
      <c r="N21" s="3">
        <f t="shared" si="12"/>
        <v>48</v>
      </c>
      <c r="O21" s="3">
        <f t="shared" si="13"/>
        <v>168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6">
        <v>0.7</v>
      </c>
      <c r="C22" s="5"/>
      <c r="D22" s="5"/>
      <c r="E22" s="2">
        <f t="shared" si="6"/>
        <v>0.55999999999999994</v>
      </c>
      <c r="F22" s="3">
        <f t="shared" si="7"/>
        <v>300</v>
      </c>
      <c r="G22" s="3"/>
      <c r="H22" s="9">
        <f t="shared" si="8"/>
        <v>75</v>
      </c>
      <c r="I22" s="8"/>
      <c r="J22" s="4"/>
      <c r="K22" s="3">
        <f t="shared" si="9"/>
        <v>150</v>
      </c>
      <c r="L22" s="9">
        <f t="shared" si="10"/>
        <v>30</v>
      </c>
      <c r="M22" s="3">
        <f t="shared" si="11"/>
        <v>30</v>
      </c>
      <c r="N22" s="3">
        <f t="shared" si="12"/>
        <v>60</v>
      </c>
      <c r="O22" s="3">
        <f t="shared" si="13"/>
        <v>210</v>
      </c>
      <c r="P22" s="3">
        <f>K22-120+N22</f>
        <v>90</v>
      </c>
      <c r="Q22" s="3">
        <f>$D$2-P22</f>
        <v>510</v>
      </c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6">
        <v>0.8</v>
      </c>
      <c r="C23" s="5"/>
      <c r="D23" s="5"/>
      <c r="E23" s="2">
        <f t="shared" si="6"/>
        <v>0.64000000000000012</v>
      </c>
      <c r="F23" s="3">
        <f t="shared" si="7"/>
        <v>360</v>
      </c>
      <c r="G23" s="3"/>
      <c r="H23" s="9">
        <f t="shared" si="8"/>
        <v>90</v>
      </c>
      <c r="I23" s="8"/>
      <c r="J23" s="4"/>
      <c r="K23" s="3">
        <f t="shared" si="9"/>
        <v>180</v>
      </c>
      <c r="L23" s="9">
        <f t="shared" si="10"/>
        <v>36</v>
      </c>
      <c r="M23" s="3">
        <f t="shared" si="11"/>
        <v>36</v>
      </c>
      <c r="N23" s="3">
        <f t="shared" si="12"/>
        <v>72</v>
      </c>
      <c r="O23" s="3">
        <f t="shared" si="13"/>
        <v>252</v>
      </c>
      <c r="P23" s="3">
        <f t="shared" ref="P23:P25" si="14">K23-120+N23</f>
        <v>132</v>
      </c>
      <c r="Q23" s="3">
        <f t="shared" ref="Q23:Q25" si="15">$D$2-P23</f>
        <v>468</v>
      </c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6">
        <v>0.9</v>
      </c>
      <c r="C24" s="5"/>
      <c r="D24" s="5"/>
      <c r="E24" s="2">
        <f t="shared" si="6"/>
        <v>0.72000000000000008</v>
      </c>
      <c r="F24" s="3">
        <f t="shared" si="7"/>
        <v>420</v>
      </c>
      <c r="G24" s="3"/>
      <c r="H24" s="9">
        <f t="shared" si="8"/>
        <v>105</v>
      </c>
      <c r="I24" s="8"/>
      <c r="J24" s="4"/>
      <c r="K24" s="3">
        <f t="shared" si="9"/>
        <v>210</v>
      </c>
      <c r="L24" s="9">
        <f t="shared" si="10"/>
        <v>42</v>
      </c>
      <c r="M24" s="3">
        <f t="shared" si="11"/>
        <v>42</v>
      </c>
      <c r="N24" s="3">
        <f t="shared" si="12"/>
        <v>84</v>
      </c>
      <c r="O24" s="3">
        <f t="shared" si="13"/>
        <v>294</v>
      </c>
      <c r="P24" s="3">
        <f t="shared" si="14"/>
        <v>174</v>
      </c>
      <c r="Q24" s="3">
        <f t="shared" si="15"/>
        <v>426</v>
      </c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6">
        <v>1</v>
      </c>
      <c r="C25" s="5"/>
      <c r="D25" s="5"/>
      <c r="E25" s="2">
        <f t="shared" si="6"/>
        <v>0.8</v>
      </c>
      <c r="F25" s="3">
        <f t="shared" si="7"/>
        <v>480</v>
      </c>
      <c r="G25" s="3"/>
      <c r="H25" s="9">
        <f t="shared" si="8"/>
        <v>120</v>
      </c>
      <c r="I25" s="8"/>
      <c r="J25" s="4"/>
      <c r="K25" s="3">
        <f t="shared" si="9"/>
        <v>240</v>
      </c>
      <c r="L25" s="9">
        <f t="shared" si="10"/>
        <v>48</v>
      </c>
      <c r="M25" s="3">
        <f t="shared" si="11"/>
        <v>48</v>
      </c>
      <c r="N25" s="3">
        <f t="shared" si="12"/>
        <v>96</v>
      </c>
      <c r="O25" s="3">
        <f t="shared" si="13"/>
        <v>336</v>
      </c>
      <c r="P25" s="3">
        <f t="shared" si="14"/>
        <v>216</v>
      </c>
      <c r="Q25" s="3">
        <f t="shared" si="15"/>
        <v>384</v>
      </c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5"/>
      <c r="C26" s="5"/>
      <c r="D26" s="5"/>
      <c r="E26" s="1"/>
      <c r="F26" s="1"/>
      <c r="G26" s="1"/>
      <c r="H26" s="5"/>
      <c r="I26" s="5"/>
      <c r="J26" s="1"/>
      <c r="K26" s="1"/>
      <c r="L26" s="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5"/>
      <c r="C27" s="5"/>
      <c r="D27" s="5"/>
      <c r="E27" s="1"/>
      <c r="F27" s="1"/>
      <c r="G27" s="1"/>
      <c r="H27" s="5"/>
      <c r="I27" s="5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5"/>
      <c r="C28" s="5"/>
      <c r="D28" s="5"/>
      <c r="E28" s="1"/>
      <c r="F28" s="1"/>
      <c r="G28" s="1"/>
      <c r="H28" s="5"/>
      <c r="I28" s="5"/>
      <c r="J28" s="1"/>
      <c r="K28" s="1"/>
      <c r="L28" s="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 t="s">
        <v>25</v>
      </c>
      <c r="B29" s="5" t="s">
        <v>0</v>
      </c>
      <c r="C29" s="5" t="s">
        <v>3</v>
      </c>
      <c r="D29" s="5" t="s">
        <v>6</v>
      </c>
      <c r="E29" s="1" t="s">
        <v>1</v>
      </c>
      <c r="F29" s="1" t="s">
        <v>2</v>
      </c>
      <c r="G29" s="1" t="s">
        <v>7</v>
      </c>
      <c r="H29" s="5" t="s">
        <v>4</v>
      </c>
      <c r="I29" s="5" t="s">
        <v>10</v>
      </c>
      <c r="J29" s="1" t="s">
        <v>11</v>
      </c>
      <c r="K29" s="1" t="s">
        <v>20</v>
      </c>
      <c r="L29" s="5" t="s">
        <v>15</v>
      </c>
      <c r="M29" s="1" t="s">
        <v>19</v>
      </c>
      <c r="N29" s="1" t="s">
        <v>22</v>
      </c>
      <c r="O29" s="1" t="s">
        <v>24</v>
      </c>
      <c r="P29" s="1" t="s">
        <v>9</v>
      </c>
      <c r="Q29" s="1" t="s">
        <v>12</v>
      </c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6"/>
      <c r="C30" s="5">
        <v>600</v>
      </c>
      <c r="D30" s="5">
        <v>600</v>
      </c>
      <c r="E30" s="2">
        <f>B30*0.8</f>
        <v>0</v>
      </c>
      <c r="F30" s="3"/>
      <c r="G30" s="3">
        <v>0.25</v>
      </c>
      <c r="H30" s="10"/>
      <c r="I30" s="8">
        <v>2</v>
      </c>
      <c r="J30" s="4">
        <f>1/I30</f>
        <v>0.5</v>
      </c>
      <c r="K30" s="3"/>
      <c r="L30" s="9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6"/>
      <c r="C31" s="5"/>
      <c r="D31" s="5"/>
      <c r="E31" s="2">
        <f t="shared" ref="E31:E39" si="16">B31*0.8</f>
        <v>0</v>
      </c>
      <c r="F31" s="3"/>
      <c r="G31" s="3"/>
      <c r="H31" s="10"/>
      <c r="I31" s="8"/>
      <c r="J31" s="4"/>
      <c r="K31" s="3"/>
      <c r="L31" s="9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6"/>
      <c r="C32" s="5"/>
      <c r="D32" s="5"/>
      <c r="E32" s="2">
        <f t="shared" si="16"/>
        <v>0</v>
      </c>
      <c r="F32" s="3"/>
      <c r="G32" s="3"/>
      <c r="H32" s="10"/>
      <c r="I32" s="8"/>
      <c r="J32" s="4"/>
      <c r="K32" s="3"/>
      <c r="L32" s="9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6">
        <v>0.4</v>
      </c>
      <c r="C33" s="5"/>
      <c r="D33" s="5"/>
      <c r="E33" s="2">
        <f t="shared" si="16"/>
        <v>0.32000000000000006</v>
      </c>
      <c r="F33" s="3">
        <f>$C$2*B33-120</f>
        <v>120</v>
      </c>
      <c r="G33" s="3"/>
      <c r="H33" s="9">
        <f>F33*$G$30</f>
        <v>30</v>
      </c>
      <c r="I33" s="8"/>
      <c r="J33" s="4"/>
      <c r="K33" s="3">
        <f>H33*$I$30</f>
        <v>60</v>
      </c>
      <c r="L33" s="9">
        <f>-K33*0.1</f>
        <v>-6</v>
      </c>
      <c r="M33" s="3">
        <f>L33</f>
        <v>-6</v>
      </c>
      <c r="N33" s="3">
        <f>M33*$I$30</f>
        <v>-12</v>
      </c>
      <c r="O33" s="3">
        <f>K33+N33</f>
        <v>48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6">
        <v>0.5</v>
      </c>
      <c r="C34" s="5"/>
      <c r="D34" s="5"/>
      <c r="E34" s="2">
        <f t="shared" si="16"/>
        <v>0.4</v>
      </c>
      <c r="F34" s="3">
        <f t="shared" ref="F34:F39" si="17">$C$2*B34-120</f>
        <v>180</v>
      </c>
      <c r="G34" s="3"/>
      <c r="H34" s="9">
        <f t="shared" ref="H34:H39" si="18">F34*$G$30</f>
        <v>45</v>
      </c>
      <c r="I34" s="8"/>
      <c r="J34" s="4"/>
      <c r="K34" s="3">
        <f t="shared" ref="K34:K39" si="19">H34*$I$30</f>
        <v>90</v>
      </c>
      <c r="L34" s="9">
        <f t="shared" ref="L34:L39" si="20">-K34*0.1</f>
        <v>-9</v>
      </c>
      <c r="M34" s="3">
        <f t="shared" ref="M34:M39" si="21">L34</f>
        <v>-9</v>
      </c>
      <c r="N34" s="3">
        <f t="shared" ref="N34:N39" si="22">M34*$I$30</f>
        <v>-18</v>
      </c>
      <c r="O34" s="3">
        <f t="shared" ref="O34:O39" si="23">K34+N34</f>
        <v>72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6">
        <v>0.6</v>
      </c>
      <c r="C35" s="5"/>
      <c r="D35" s="5"/>
      <c r="E35" s="2">
        <f t="shared" si="16"/>
        <v>0.48</v>
      </c>
      <c r="F35" s="3">
        <f t="shared" si="17"/>
        <v>240</v>
      </c>
      <c r="G35" s="3"/>
      <c r="H35" s="9">
        <f t="shared" si="18"/>
        <v>60</v>
      </c>
      <c r="I35" s="8"/>
      <c r="J35" s="4"/>
      <c r="K35" s="3">
        <f t="shared" si="19"/>
        <v>120</v>
      </c>
      <c r="L35" s="9">
        <f t="shared" si="20"/>
        <v>-12</v>
      </c>
      <c r="M35" s="3">
        <f t="shared" si="21"/>
        <v>-12</v>
      </c>
      <c r="N35" s="3">
        <f t="shared" si="22"/>
        <v>-24</v>
      </c>
      <c r="O35" s="3">
        <f t="shared" si="23"/>
        <v>96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6">
        <v>0.7</v>
      </c>
      <c r="C36" s="5"/>
      <c r="D36" s="5"/>
      <c r="E36" s="2">
        <f t="shared" si="16"/>
        <v>0.55999999999999994</v>
      </c>
      <c r="F36" s="3">
        <f t="shared" si="17"/>
        <v>300</v>
      </c>
      <c r="G36" s="3"/>
      <c r="H36" s="9">
        <f t="shared" si="18"/>
        <v>75</v>
      </c>
      <c r="I36" s="8"/>
      <c r="J36" s="4"/>
      <c r="K36" s="3">
        <f t="shared" si="19"/>
        <v>150</v>
      </c>
      <c r="L36" s="9">
        <f t="shared" si="20"/>
        <v>-15</v>
      </c>
      <c r="M36" s="3">
        <f t="shared" si="21"/>
        <v>-15</v>
      </c>
      <c r="N36" s="3">
        <f t="shared" si="22"/>
        <v>-30</v>
      </c>
      <c r="O36" s="3">
        <f t="shared" si="23"/>
        <v>120</v>
      </c>
      <c r="P36" s="3">
        <f>K36-120+N36</f>
        <v>0</v>
      </c>
      <c r="Q36" s="3">
        <f>$D$2-P36</f>
        <v>600</v>
      </c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6">
        <v>0.8</v>
      </c>
      <c r="C37" s="5"/>
      <c r="D37" s="5"/>
      <c r="E37" s="2">
        <f t="shared" si="16"/>
        <v>0.64000000000000012</v>
      </c>
      <c r="F37" s="3">
        <f t="shared" si="17"/>
        <v>360</v>
      </c>
      <c r="G37" s="3"/>
      <c r="H37" s="9">
        <f t="shared" si="18"/>
        <v>90</v>
      </c>
      <c r="I37" s="8"/>
      <c r="J37" s="4"/>
      <c r="K37" s="3">
        <f t="shared" si="19"/>
        <v>180</v>
      </c>
      <c r="L37" s="9">
        <f t="shared" si="20"/>
        <v>-18</v>
      </c>
      <c r="M37" s="3">
        <f t="shared" si="21"/>
        <v>-18</v>
      </c>
      <c r="N37" s="3">
        <f t="shared" si="22"/>
        <v>-36</v>
      </c>
      <c r="O37" s="3">
        <f t="shared" si="23"/>
        <v>144</v>
      </c>
      <c r="P37" s="3">
        <f t="shared" ref="P37:P39" si="24">K37-120+N37</f>
        <v>24</v>
      </c>
      <c r="Q37" s="3">
        <f t="shared" ref="Q37:Q39" si="25">$D$2-P37</f>
        <v>576</v>
      </c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6">
        <v>0.9</v>
      </c>
      <c r="C38" s="5"/>
      <c r="D38" s="5"/>
      <c r="E38" s="2">
        <f t="shared" si="16"/>
        <v>0.72000000000000008</v>
      </c>
      <c r="F38" s="3">
        <f t="shared" si="17"/>
        <v>420</v>
      </c>
      <c r="G38" s="3"/>
      <c r="H38" s="9">
        <f t="shared" si="18"/>
        <v>105</v>
      </c>
      <c r="I38" s="8"/>
      <c r="J38" s="4"/>
      <c r="K38" s="3">
        <f t="shared" si="19"/>
        <v>210</v>
      </c>
      <c r="L38" s="9">
        <f t="shared" si="20"/>
        <v>-21</v>
      </c>
      <c r="M38" s="3">
        <f t="shared" si="21"/>
        <v>-21</v>
      </c>
      <c r="N38" s="3">
        <f t="shared" si="22"/>
        <v>-42</v>
      </c>
      <c r="O38" s="3">
        <f t="shared" si="23"/>
        <v>168</v>
      </c>
      <c r="P38" s="3">
        <f t="shared" si="24"/>
        <v>48</v>
      </c>
      <c r="Q38" s="3">
        <f t="shared" si="25"/>
        <v>552</v>
      </c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6">
        <v>1</v>
      </c>
      <c r="C39" s="5"/>
      <c r="D39" s="5"/>
      <c r="E39" s="2">
        <f t="shared" si="16"/>
        <v>0.8</v>
      </c>
      <c r="F39" s="3">
        <f t="shared" si="17"/>
        <v>480</v>
      </c>
      <c r="G39" s="3"/>
      <c r="H39" s="9">
        <f t="shared" si="18"/>
        <v>120</v>
      </c>
      <c r="I39" s="8"/>
      <c r="J39" s="4"/>
      <c r="K39" s="3">
        <f t="shared" si="19"/>
        <v>240</v>
      </c>
      <c r="L39" s="9">
        <f t="shared" si="20"/>
        <v>-24</v>
      </c>
      <c r="M39" s="3">
        <f t="shared" si="21"/>
        <v>-24</v>
      </c>
      <c r="N39" s="3">
        <f t="shared" si="22"/>
        <v>-48</v>
      </c>
      <c r="O39" s="3">
        <f t="shared" si="23"/>
        <v>192</v>
      </c>
      <c r="P39" s="3">
        <f t="shared" si="24"/>
        <v>72</v>
      </c>
      <c r="Q39" s="3">
        <f t="shared" si="25"/>
        <v>528</v>
      </c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5"/>
      <c r="C40" s="5"/>
      <c r="D40" s="5"/>
      <c r="E40" s="1"/>
      <c r="F40" s="1"/>
      <c r="G40" s="1"/>
      <c r="H40" s="5"/>
      <c r="I40" s="5"/>
      <c r="J40" s="1"/>
      <c r="K40" s="1"/>
      <c r="L40" s="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5"/>
      <c r="C41" s="5"/>
      <c r="D41" s="5"/>
      <c r="E41" s="1"/>
      <c r="F41" s="1"/>
      <c r="G41" s="1"/>
      <c r="H41" s="5"/>
      <c r="I41" s="5"/>
      <c r="J41" s="1"/>
      <c r="K41" s="1"/>
      <c r="L41" s="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5"/>
      <c r="C42" s="5"/>
      <c r="D42" s="5"/>
      <c r="E42" s="1"/>
      <c r="F42" s="1"/>
      <c r="G42" s="1"/>
      <c r="H42" s="5"/>
      <c r="I42" s="5"/>
      <c r="J42" s="1"/>
      <c r="K42" s="1"/>
      <c r="L42" s="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 t="s">
        <v>26</v>
      </c>
      <c r="B43" s="5" t="s">
        <v>0</v>
      </c>
      <c r="C43" s="5" t="s">
        <v>3</v>
      </c>
      <c r="D43" s="5" t="s">
        <v>6</v>
      </c>
      <c r="E43" s="1" t="s">
        <v>1</v>
      </c>
      <c r="F43" s="1" t="s">
        <v>2</v>
      </c>
      <c r="G43" s="1" t="s">
        <v>27</v>
      </c>
      <c r="H43" s="5" t="s">
        <v>4</v>
      </c>
      <c r="I43" s="5" t="s">
        <v>10</v>
      </c>
      <c r="J43" s="1" t="s">
        <v>11</v>
      </c>
      <c r="K43" s="1" t="s">
        <v>20</v>
      </c>
      <c r="L43" s="5" t="s">
        <v>15</v>
      </c>
      <c r="M43" s="1" t="s">
        <v>19</v>
      </c>
      <c r="N43" s="1" t="s">
        <v>22</v>
      </c>
      <c r="O43" s="1" t="s">
        <v>24</v>
      </c>
      <c r="P43" s="1" t="s">
        <v>9</v>
      </c>
      <c r="Q43" s="1" t="s">
        <v>12</v>
      </c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6"/>
      <c r="C44" s="5">
        <v>600</v>
      </c>
      <c r="D44" s="5">
        <v>600</v>
      </c>
      <c r="E44" s="2">
        <f>B44*0.8</f>
        <v>0</v>
      </c>
      <c r="F44" s="3"/>
      <c r="G44" s="3">
        <v>-0.1</v>
      </c>
      <c r="H44" s="10"/>
      <c r="I44" s="8">
        <v>2</v>
      </c>
      <c r="J44" s="4">
        <f>1/I44</f>
        <v>0.5</v>
      </c>
      <c r="K44" s="3"/>
      <c r="L44" s="9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6"/>
      <c r="C45" s="5"/>
      <c r="D45" s="5"/>
      <c r="E45" s="2">
        <f t="shared" ref="E45:E53" si="26">B45*0.8</f>
        <v>0</v>
      </c>
      <c r="F45" s="3"/>
      <c r="G45" s="3"/>
      <c r="H45" s="10"/>
      <c r="I45" s="8"/>
      <c r="J45" s="4"/>
      <c r="K45" s="3"/>
      <c r="L45" s="9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6"/>
      <c r="C46" s="5"/>
      <c r="D46" s="5"/>
      <c r="E46" s="2">
        <f t="shared" si="26"/>
        <v>0</v>
      </c>
      <c r="F46" s="3"/>
      <c r="G46" s="3"/>
      <c r="H46" s="10"/>
      <c r="I46" s="8"/>
      <c r="J46" s="4"/>
      <c r="K46" s="3"/>
      <c r="L46" s="9"/>
      <c r="M46" s="3"/>
      <c r="N46" s="3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6">
        <v>0.4</v>
      </c>
      <c r="C47" s="5"/>
      <c r="D47" s="5"/>
      <c r="E47" s="2">
        <f t="shared" si="26"/>
        <v>0.32000000000000006</v>
      </c>
      <c r="F47" s="3">
        <f>$C$2*B47-120</f>
        <v>120</v>
      </c>
      <c r="G47" s="3"/>
      <c r="H47" s="9">
        <f>F47*$G$44</f>
        <v>-12</v>
      </c>
      <c r="I47" s="8"/>
      <c r="J47" s="4"/>
      <c r="K47" s="3">
        <f>H47*$I$44</f>
        <v>-24</v>
      </c>
      <c r="L47" s="9">
        <f>-K47*0.1</f>
        <v>2.4000000000000004</v>
      </c>
      <c r="M47" s="3">
        <f>L47</f>
        <v>2.4000000000000004</v>
      </c>
      <c r="N47" s="3">
        <f>M47*$I$44</f>
        <v>4.8000000000000007</v>
      </c>
      <c r="O47" s="3">
        <f>K47+N47</f>
        <v>-19.2</v>
      </c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6">
        <v>0.5</v>
      </c>
      <c r="C48" s="5"/>
      <c r="D48" s="5"/>
      <c r="E48" s="2">
        <f t="shared" si="26"/>
        <v>0.4</v>
      </c>
      <c r="F48" s="3">
        <f t="shared" ref="F48:F53" si="27">$C$2*B48-120</f>
        <v>180</v>
      </c>
      <c r="G48" s="3"/>
      <c r="H48" s="9">
        <f t="shared" ref="H48:H53" si="28">F48*$G$44</f>
        <v>-18</v>
      </c>
      <c r="I48" s="8"/>
      <c r="J48" s="4"/>
      <c r="K48" s="3">
        <f t="shared" ref="K48:K53" si="29">H48*$I$44</f>
        <v>-36</v>
      </c>
      <c r="L48" s="9">
        <f t="shared" ref="L48:L53" si="30">-K48*0.1</f>
        <v>3.6</v>
      </c>
      <c r="M48" s="3">
        <f t="shared" ref="M48:M53" si="31">L48</f>
        <v>3.6</v>
      </c>
      <c r="N48" s="3">
        <f t="shared" ref="N48:N53" si="32">M48*$I$44</f>
        <v>7.2</v>
      </c>
      <c r="O48" s="3">
        <f t="shared" ref="O48:O53" si="33">K48+N48</f>
        <v>-28.8</v>
      </c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6">
        <v>0.6</v>
      </c>
      <c r="C49" s="5"/>
      <c r="D49" s="5"/>
      <c r="E49" s="2">
        <f t="shared" si="26"/>
        <v>0.48</v>
      </c>
      <c r="F49" s="3">
        <f t="shared" si="27"/>
        <v>240</v>
      </c>
      <c r="G49" s="3"/>
      <c r="H49" s="9">
        <f t="shared" si="28"/>
        <v>-24</v>
      </c>
      <c r="I49" s="8"/>
      <c r="J49" s="4"/>
      <c r="K49" s="3">
        <f t="shared" si="29"/>
        <v>-48</v>
      </c>
      <c r="L49" s="9">
        <f t="shared" si="30"/>
        <v>4.8000000000000007</v>
      </c>
      <c r="M49" s="3">
        <f t="shared" si="31"/>
        <v>4.8000000000000007</v>
      </c>
      <c r="N49" s="3">
        <f t="shared" si="32"/>
        <v>9.6000000000000014</v>
      </c>
      <c r="O49" s="3">
        <f t="shared" si="33"/>
        <v>-38.4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6">
        <v>0.7</v>
      </c>
      <c r="C50" s="5"/>
      <c r="D50" s="5"/>
      <c r="E50" s="2">
        <f t="shared" si="26"/>
        <v>0.55999999999999994</v>
      </c>
      <c r="F50" s="3">
        <f t="shared" si="27"/>
        <v>300</v>
      </c>
      <c r="G50" s="3"/>
      <c r="H50" s="9">
        <f t="shared" si="28"/>
        <v>-30</v>
      </c>
      <c r="I50" s="8"/>
      <c r="J50" s="4"/>
      <c r="K50" s="3">
        <f t="shared" si="29"/>
        <v>-60</v>
      </c>
      <c r="L50" s="9">
        <f t="shared" si="30"/>
        <v>6</v>
      </c>
      <c r="M50" s="3">
        <f t="shared" si="31"/>
        <v>6</v>
      </c>
      <c r="N50" s="3">
        <f t="shared" si="32"/>
        <v>12</v>
      </c>
      <c r="O50" s="3">
        <f t="shared" si="33"/>
        <v>-48</v>
      </c>
      <c r="P50" s="3">
        <f>K50-120+N50</f>
        <v>-168</v>
      </c>
      <c r="Q50" s="3">
        <f>$D$2-P50</f>
        <v>768</v>
      </c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6">
        <v>0.8</v>
      </c>
      <c r="C51" s="5"/>
      <c r="D51" s="5"/>
      <c r="E51" s="2">
        <f t="shared" si="26"/>
        <v>0.64000000000000012</v>
      </c>
      <c r="F51" s="3">
        <f t="shared" si="27"/>
        <v>360</v>
      </c>
      <c r="G51" s="3"/>
      <c r="H51" s="9">
        <f t="shared" si="28"/>
        <v>-36</v>
      </c>
      <c r="I51" s="8"/>
      <c r="J51" s="4"/>
      <c r="K51" s="3">
        <f t="shared" si="29"/>
        <v>-72</v>
      </c>
      <c r="L51" s="9">
        <f t="shared" si="30"/>
        <v>7.2</v>
      </c>
      <c r="M51" s="3">
        <f t="shared" si="31"/>
        <v>7.2</v>
      </c>
      <c r="N51" s="3">
        <f t="shared" si="32"/>
        <v>14.4</v>
      </c>
      <c r="O51" s="3">
        <f t="shared" si="33"/>
        <v>-57.6</v>
      </c>
      <c r="P51" s="3">
        <f t="shared" ref="P51:P53" si="34">K51-120+N51</f>
        <v>-177.6</v>
      </c>
      <c r="Q51" s="3">
        <f t="shared" ref="Q51:Q53" si="35">$D$2-P51</f>
        <v>777.6</v>
      </c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6">
        <v>0.9</v>
      </c>
      <c r="C52" s="5"/>
      <c r="D52" s="5"/>
      <c r="E52" s="2">
        <f t="shared" si="26"/>
        <v>0.72000000000000008</v>
      </c>
      <c r="F52" s="3">
        <f t="shared" si="27"/>
        <v>420</v>
      </c>
      <c r="G52" s="3"/>
      <c r="H52" s="9">
        <f t="shared" si="28"/>
        <v>-42</v>
      </c>
      <c r="I52" s="8"/>
      <c r="J52" s="4"/>
      <c r="K52" s="3">
        <f t="shared" si="29"/>
        <v>-84</v>
      </c>
      <c r="L52" s="9">
        <f t="shared" si="30"/>
        <v>8.4</v>
      </c>
      <c r="M52" s="3">
        <f t="shared" si="31"/>
        <v>8.4</v>
      </c>
      <c r="N52" s="3">
        <f t="shared" si="32"/>
        <v>16.8</v>
      </c>
      <c r="O52" s="3">
        <f t="shared" si="33"/>
        <v>-67.2</v>
      </c>
      <c r="P52" s="3">
        <f t="shared" si="34"/>
        <v>-187.2</v>
      </c>
      <c r="Q52" s="3">
        <f t="shared" si="35"/>
        <v>787.2</v>
      </c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6">
        <v>1</v>
      </c>
      <c r="C53" s="5"/>
      <c r="D53" s="5"/>
      <c r="E53" s="2">
        <f t="shared" si="26"/>
        <v>0.8</v>
      </c>
      <c r="F53" s="3">
        <f t="shared" si="27"/>
        <v>480</v>
      </c>
      <c r="G53" s="3"/>
      <c r="H53" s="9">
        <f t="shared" si="28"/>
        <v>-48</v>
      </c>
      <c r="I53" s="8"/>
      <c r="J53" s="4"/>
      <c r="K53" s="3">
        <f t="shared" si="29"/>
        <v>-96</v>
      </c>
      <c r="L53" s="9">
        <f t="shared" si="30"/>
        <v>9.6000000000000014</v>
      </c>
      <c r="M53" s="3">
        <f t="shared" si="31"/>
        <v>9.6000000000000014</v>
      </c>
      <c r="N53" s="3">
        <f t="shared" si="32"/>
        <v>19.200000000000003</v>
      </c>
      <c r="O53" s="3">
        <f t="shared" si="33"/>
        <v>-76.8</v>
      </c>
      <c r="P53" s="3">
        <f t="shared" si="34"/>
        <v>-196.8</v>
      </c>
      <c r="Q53" s="3">
        <f t="shared" si="35"/>
        <v>796.8</v>
      </c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5"/>
      <c r="C54" s="5"/>
      <c r="D54" s="5"/>
      <c r="E54" s="1"/>
      <c r="F54" s="1"/>
      <c r="G54" s="1"/>
      <c r="H54" s="5"/>
      <c r="I54" s="5"/>
      <c r="J54" s="1"/>
      <c r="K54" s="1"/>
      <c r="L54" s="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5"/>
      <c r="C55" s="5"/>
      <c r="D55" s="5"/>
      <c r="E55" s="1"/>
      <c r="F55" s="1"/>
      <c r="G55" s="1"/>
      <c r="H55" s="5"/>
      <c r="I55" s="5"/>
      <c r="J55" s="1"/>
      <c r="K55" s="1"/>
      <c r="L55" s="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5"/>
      <c r="C56" s="5"/>
      <c r="D56" s="5"/>
      <c r="E56" s="1"/>
      <c r="F56" s="1"/>
      <c r="G56" s="1"/>
      <c r="H56" s="5"/>
      <c r="I56" s="5"/>
      <c r="J56" s="1"/>
      <c r="K56" s="1"/>
      <c r="L56" s="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 t="s">
        <v>31</v>
      </c>
      <c r="B57" s="5" t="s">
        <v>0</v>
      </c>
      <c r="C57" s="5" t="s">
        <v>3</v>
      </c>
      <c r="D57" s="5" t="s">
        <v>6</v>
      </c>
      <c r="E57" s="1" t="s">
        <v>1</v>
      </c>
      <c r="F57" s="1" t="s">
        <v>2</v>
      </c>
      <c r="G57" s="1" t="s">
        <v>27</v>
      </c>
      <c r="H57" s="5" t="s">
        <v>4</v>
      </c>
      <c r="I57" s="5" t="s">
        <v>10</v>
      </c>
      <c r="J57" s="1" t="s">
        <v>11</v>
      </c>
      <c r="K57" s="1" t="s">
        <v>20</v>
      </c>
      <c r="L57" s="5" t="s">
        <v>15</v>
      </c>
      <c r="M57" s="1" t="s">
        <v>19</v>
      </c>
      <c r="N57" s="1" t="s">
        <v>22</v>
      </c>
      <c r="O57" s="1" t="s">
        <v>24</v>
      </c>
      <c r="P57" s="1" t="s">
        <v>9</v>
      </c>
      <c r="Q57" s="1" t="s">
        <v>12</v>
      </c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6"/>
      <c r="C58" s="5">
        <v>600</v>
      </c>
      <c r="D58" s="5">
        <v>600</v>
      </c>
      <c r="E58" s="2">
        <f>B58*0.8</f>
        <v>0</v>
      </c>
      <c r="F58" s="3"/>
      <c r="G58" s="3">
        <v>-0.1</v>
      </c>
      <c r="H58" s="10"/>
      <c r="I58" s="8">
        <v>2</v>
      </c>
      <c r="J58" s="4">
        <f>1/I58</f>
        <v>0.5</v>
      </c>
      <c r="K58" s="3"/>
      <c r="L58" s="9"/>
      <c r="M58" s="3"/>
      <c r="N58" s="3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6"/>
      <c r="C59" s="5"/>
      <c r="D59" s="5"/>
      <c r="E59" s="2">
        <f t="shared" ref="E59:E67" si="36">B59*0.8</f>
        <v>0</v>
      </c>
      <c r="F59" s="3"/>
      <c r="G59" s="3"/>
      <c r="H59" s="10"/>
      <c r="I59" s="8"/>
      <c r="J59" s="4"/>
      <c r="K59" s="3"/>
      <c r="L59" s="9"/>
      <c r="M59" s="3"/>
      <c r="N59" s="3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6"/>
      <c r="C60" s="5"/>
      <c r="D60" s="5"/>
      <c r="E60" s="2">
        <f t="shared" si="36"/>
        <v>0</v>
      </c>
      <c r="F60" s="3"/>
      <c r="G60" s="3"/>
      <c r="H60" s="10"/>
      <c r="I60" s="8"/>
      <c r="J60" s="4"/>
      <c r="K60" s="3"/>
      <c r="L60" s="9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6">
        <v>0.4</v>
      </c>
      <c r="C61" s="5"/>
      <c r="D61" s="5"/>
      <c r="E61" s="2">
        <f t="shared" si="36"/>
        <v>0.32000000000000006</v>
      </c>
      <c r="F61" s="3">
        <f>$C$2*B61-120</f>
        <v>120</v>
      </c>
      <c r="G61" s="3"/>
      <c r="H61" s="9">
        <f>F61*$G$44</f>
        <v>-12</v>
      </c>
      <c r="I61" s="8"/>
      <c r="J61" s="4"/>
      <c r="K61" s="3">
        <f>H61*$I$44</f>
        <v>-24</v>
      </c>
      <c r="L61" s="9">
        <f>-K61*0.1</f>
        <v>2.4000000000000004</v>
      </c>
      <c r="M61" s="3">
        <f>L61</f>
        <v>2.4000000000000004</v>
      </c>
      <c r="N61" s="3">
        <f>M61*$I$44</f>
        <v>4.8000000000000007</v>
      </c>
      <c r="O61" s="3">
        <f>K61+N61</f>
        <v>-19.2</v>
      </c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6">
        <v>0.5</v>
      </c>
      <c r="C62" s="5"/>
      <c r="D62" s="5"/>
      <c r="E62" s="2">
        <f t="shared" si="36"/>
        <v>0.4</v>
      </c>
      <c r="F62" s="3">
        <f t="shared" ref="F62:F67" si="37">$C$2*B62-120</f>
        <v>180</v>
      </c>
      <c r="G62" s="3"/>
      <c r="H62" s="9">
        <f t="shared" ref="H62:H67" si="38">F62*$G$44</f>
        <v>-18</v>
      </c>
      <c r="I62" s="8"/>
      <c r="J62" s="4"/>
      <c r="K62" s="3">
        <f t="shared" ref="K62:K67" si="39">H62*$I$44</f>
        <v>-36</v>
      </c>
      <c r="L62" s="9">
        <f t="shared" ref="L62:L67" si="40">-K62*0.1</f>
        <v>3.6</v>
      </c>
      <c r="M62" s="3">
        <f t="shared" ref="M62:M67" si="41">L62</f>
        <v>3.6</v>
      </c>
      <c r="N62" s="3">
        <f t="shared" ref="N62:N67" si="42">M62*$I$44</f>
        <v>7.2</v>
      </c>
      <c r="O62" s="3">
        <f t="shared" ref="O62:O67" si="43">K62+N62</f>
        <v>-28.8</v>
      </c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6">
        <v>0.6</v>
      </c>
      <c r="C63" s="5"/>
      <c r="D63" s="5"/>
      <c r="E63" s="2">
        <f t="shared" si="36"/>
        <v>0.48</v>
      </c>
      <c r="F63" s="3">
        <f t="shared" si="37"/>
        <v>240</v>
      </c>
      <c r="G63" s="3"/>
      <c r="H63" s="9">
        <f t="shared" si="38"/>
        <v>-24</v>
      </c>
      <c r="I63" s="8"/>
      <c r="J63" s="4"/>
      <c r="K63" s="3">
        <f t="shared" si="39"/>
        <v>-48</v>
      </c>
      <c r="L63" s="9">
        <f t="shared" si="40"/>
        <v>4.8000000000000007</v>
      </c>
      <c r="M63" s="3">
        <f t="shared" si="41"/>
        <v>4.8000000000000007</v>
      </c>
      <c r="N63" s="3">
        <f t="shared" si="42"/>
        <v>9.6000000000000014</v>
      </c>
      <c r="O63" s="3">
        <f t="shared" si="43"/>
        <v>-38.4</v>
      </c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6">
        <v>0.7</v>
      </c>
      <c r="C64" s="5"/>
      <c r="D64" s="5"/>
      <c r="E64" s="2">
        <f t="shared" si="36"/>
        <v>0.55999999999999994</v>
      </c>
      <c r="F64" s="3">
        <f t="shared" si="37"/>
        <v>300</v>
      </c>
      <c r="G64" s="3"/>
      <c r="H64" s="9">
        <f t="shared" si="38"/>
        <v>-30</v>
      </c>
      <c r="I64" s="8"/>
      <c r="J64" s="4"/>
      <c r="K64" s="3">
        <f t="shared" si="39"/>
        <v>-60</v>
      </c>
      <c r="L64" s="9">
        <f t="shared" si="40"/>
        <v>6</v>
      </c>
      <c r="M64" s="3">
        <f t="shared" si="41"/>
        <v>6</v>
      </c>
      <c r="N64" s="3">
        <f t="shared" si="42"/>
        <v>12</v>
      </c>
      <c r="O64" s="3">
        <f t="shared" si="43"/>
        <v>-48</v>
      </c>
      <c r="P64" s="3">
        <f>K64-120+N64</f>
        <v>-168</v>
      </c>
      <c r="Q64" s="3">
        <f>$D$2-P64</f>
        <v>768</v>
      </c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6">
        <v>0.8</v>
      </c>
      <c r="C65" s="5"/>
      <c r="D65" s="5"/>
      <c r="E65" s="2">
        <f t="shared" si="36"/>
        <v>0.64000000000000012</v>
      </c>
      <c r="F65" s="3">
        <f t="shared" si="37"/>
        <v>360</v>
      </c>
      <c r="G65" s="3"/>
      <c r="H65" s="9">
        <f t="shared" si="38"/>
        <v>-36</v>
      </c>
      <c r="I65" s="8"/>
      <c r="J65" s="4"/>
      <c r="K65" s="3">
        <f t="shared" si="39"/>
        <v>-72</v>
      </c>
      <c r="L65" s="9">
        <f t="shared" si="40"/>
        <v>7.2</v>
      </c>
      <c r="M65" s="3">
        <f t="shared" si="41"/>
        <v>7.2</v>
      </c>
      <c r="N65" s="3">
        <f t="shared" si="42"/>
        <v>14.4</v>
      </c>
      <c r="O65" s="3">
        <f t="shared" si="43"/>
        <v>-57.6</v>
      </c>
      <c r="P65" s="3">
        <f t="shared" ref="P65:P67" si="44">K65-120+N65</f>
        <v>-177.6</v>
      </c>
      <c r="Q65" s="3">
        <f t="shared" ref="Q65:Q67" si="45">$D$2-P65</f>
        <v>777.6</v>
      </c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6">
        <v>0.9</v>
      </c>
      <c r="C66" s="5"/>
      <c r="D66" s="5"/>
      <c r="E66" s="2">
        <f t="shared" si="36"/>
        <v>0.72000000000000008</v>
      </c>
      <c r="F66" s="3">
        <f t="shared" si="37"/>
        <v>420</v>
      </c>
      <c r="G66" s="3"/>
      <c r="H66" s="9">
        <f t="shared" si="38"/>
        <v>-42</v>
      </c>
      <c r="I66" s="8"/>
      <c r="J66" s="4"/>
      <c r="K66" s="3">
        <f t="shared" si="39"/>
        <v>-84</v>
      </c>
      <c r="L66" s="9">
        <f t="shared" si="40"/>
        <v>8.4</v>
      </c>
      <c r="M66" s="3">
        <f t="shared" si="41"/>
        <v>8.4</v>
      </c>
      <c r="N66" s="3">
        <f t="shared" si="42"/>
        <v>16.8</v>
      </c>
      <c r="O66" s="3">
        <f t="shared" si="43"/>
        <v>-67.2</v>
      </c>
      <c r="P66" s="3">
        <f t="shared" si="44"/>
        <v>-187.2</v>
      </c>
      <c r="Q66" s="3">
        <f t="shared" si="45"/>
        <v>787.2</v>
      </c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6">
        <v>1</v>
      </c>
      <c r="C67" s="5"/>
      <c r="D67" s="5"/>
      <c r="E67" s="2">
        <f t="shared" si="36"/>
        <v>0.8</v>
      </c>
      <c r="F67" s="3">
        <f t="shared" si="37"/>
        <v>480</v>
      </c>
      <c r="G67" s="3"/>
      <c r="H67" s="9">
        <f t="shared" si="38"/>
        <v>-48</v>
      </c>
      <c r="I67" s="8"/>
      <c r="J67" s="4"/>
      <c r="K67" s="3">
        <f t="shared" si="39"/>
        <v>-96</v>
      </c>
      <c r="L67" s="9">
        <f t="shared" si="40"/>
        <v>9.6000000000000014</v>
      </c>
      <c r="M67" s="3">
        <f t="shared" si="41"/>
        <v>9.6000000000000014</v>
      </c>
      <c r="N67" s="3">
        <f t="shared" si="42"/>
        <v>19.200000000000003</v>
      </c>
      <c r="O67" s="3">
        <f t="shared" si="43"/>
        <v>-76.8</v>
      </c>
      <c r="P67" s="3">
        <f t="shared" si="44"/>
        <v>-196.8</v>
      </c>
      <c r="Q67" s="3">
        <f t="shared" si="45"/>
        <v>796.8</v>
      </c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5"/>
      <c r="C68" s="5"/>
      <c r="D68" s="5"/>
      <c r="E68" s="1"/>
      <c r="F68" s="1"/>
      <c r="G68" s="1"/>
      <c r="H68" s="5"/>
      <c r="I68" s="5"/>
      <c r="J68" s="1"/>
      <c r="K68" s="1"/>
      <c r="L68" s="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5"/>
      <c r="C69" s="5"/>
      <c r="D69" s="5"/>
      <c r="E69" s="1"/>
      <c r="F69" s="1"/>
      <c r="G69" s="1"/>
      <c r="H69" s="5"/>
      <c r="I69" s="5"/>
      <c r="J69" s="1"/>
      <c r="K69" s="1"/>
      <c r="L69" s="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5"/>
      <c r="C70" s="5"/>
      <c r="D70" s="5"/>
      <c r="E70" s="1"/>
      <c r="F70" s="1"/>
      <c r="G70" s="1"/>
      <c r="H70" s="5"/>
      <c r="I70" s="5"/>
      <c r="J70" s="1"/>
      <c r="K70" s="1"/>
      <c r="L70" s="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5"/>
      <c r="C71" s="5"/>
      <c r="D71" s="5"/>
      <c r="E71" s="1"/>
      <c r="F71" s="1"/>
      <c r="G71" s="1"/>
      <c r="H71" s="5"/>
      <c r="I71" s="5"/>
      <c r="J71" s="1"/>
      <c r="K71" s="1"/>
      <c r="L71" s="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5"/>
      <c r="C72" s="5"/>
      <c r="D72" s="5"/>
      <c r="E72" s="1"/>
      <c r="F72" s="1"/>
      <c r="G72" s="1"/>
      <c r="H72" s="5"/>
      <c r="I72" s="5"/>
      <c r="J72" s="1"/>
      <c r="K72" s="1"/>
      <c r="L72" s="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5"/>
      <c r="C73" s="5"/>
      <c r="D73" s="5"/>
      <c r="E73" s="1"/>
      <c r="F73" s="1"/>
      <c r="G73" s="1"/>
      <c r="H73" s="5"/>
      <c r="I73" s="5"/>
      <c r="J73" s="1"/>
      <c r="K73" s="1"/>
      <c r="L73" s="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5"/>
      <c r="C74" s="5"/>
      <c r="D74" s="5"/>
      <c r="E74" s="1"/>
      <c r="F74" s="1"/>
      <c r="G74" s="1"/>
      <c r="H74" s="5"/>
      <c r="I74" s="5"/>
      <c r="J74" s="1"/>
      <c r="K74" s="1"/>
      <c r="L74" s="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5"/>
      <c r="C75" s="5"/>
      <c r="D75" s="5"/>
      <c r="E75" s="1"/>
      <c r="F75" s="1"/>
      <c r="G75" s="1"/>
      <c r="H75" s="5"/>
      <c r="I75" s="5"/>
      <c r="J75" s="1"/>
      <c r="K75" s="1"/>
      <c r="L75" s="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5"/>
      <c r="C76" s="5"/>
      <c r="D76" s="5"/>
      <c r="E76" s="1"/>
      <c r="F76" s="1"/>
      <c r="G76" s="1"/>
      <c r="H76" s="5"/>
      <c r="I76" s="5"/>
      <c r="J76" s="1"/>
      <c r="K76" s="1"/>
      <c r="L76" s="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5"/>
      <c r="C77" s="5"/>
      <c r="D77" s="5"/>
      <c r="E77" s="1"/>
      <c r="F77" s="1"/>
      <c r="G77" s="1"/>
      <c r="H77" s="5"/>
      <c r="I77" s="5"/>
      <c r="J77" s="1"/>
      <c r="K77" s="1"/>
      <c r="L77" s="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5"/>
      <c r="C78" s="5"/>
      <c r="D78" s="5"/>
      <c r="E78" s="1"/>
      <c r="F78" s="1"/>
      <c r="G78" s="1"/>
      <c r="H78" s="5"/>
      <c r="I78" s="5"/>
      <c r="J78" s="1"/>
      <c r="K78" s="1"/>
      <c r="L78" s="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5"/>
      <c r="C79" s="5"/>
      <c r="D79" s="5"/>
      <c r="E79" s="1"/>
      <c r="F79" s="1"/>
      <c r="G79" s="1"/>
      <c r="H79" s="5"/>
      <c r="I79" s="5"/>
      <c r="J79" s="1"/>
      <c r="K79" s="1"/>
      <c r="L79" s="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5"/>
      <c r="C80" s="5"/>
      <c r="D80" s="5"/>
      <c r="E80" s="1"/>
      <c r="F80" s="1"/>
      <c r="G80" s="1"/>
      <c r="H80" s="5"/>
      <c r="I80" s="5"/>
      <c r="J80" s="1"/>
      <c r="K80" s="1"/>
      <c r="L80" s="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5"/>
      <c r="C81" s="5"/>
      <c r="D81" s="5"/>
      <c r="E81" s="1"/>
      <c r="F81" s="1"/>
      <c r="G81" s="1"/>
      <c r="H81" s="5"/>
      <c r="I81" s="5"/>
      <c r="J81" s="1"/>
      <c r="K81" s="1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5"/>
      <c r="C82" s="5"/>
      <c r="D82" s="5"/>
      <c r="E82" s="1"/>
      <c r="F82" s="1"/>
      <c r="G82" s="1"/>
      <c r="H82" s="5"/>
      <c r="I82" s="5"/>
      <c r="J82" s="1"/>
      <c r="K82" s="1"/>
      <c r="L82" s="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5"/>
      <c r="C83" s="5"/>
      <c r="D83" s="5"/>
      <c r="E83" s="1"/>
      <c r="F83" s="1"/>
      <c r="G83" s="1"/>
      <c r="H83" s="5"/>
      <c r="I83" s="5"/>
      <c r="J83" s="1"/>
      <c r="K83" s="1"/>
      <c r="L83" s="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5"/>
      <c r="C84" s="5"/>
      <c r="D84" s="5"/>
      <c r="E84" s="1"/>
      <c r="F84" s="1"/>
      <c r="G84" s="1"/>
      <c r="H84" s="5"/>
      <c r="I84" s="5"/>
      <c r="J84" s="1"/>
      <c r="K84" s="1"/>
      <c r="L84" s="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5"/>
      <c r="C85" s="5"/>
      <c r="D85" s="5"/>
      <c r="E85" s="1"/>
      <c r="F85" s="1"/>
      <c r="G85" s="1"/>
      <c r="H85" s="5"/>
      <c r="I85" s="5"/>
      <c r="J85" s="1"/>
      <c r="K85" s="1"/>
      <c r="L85" s="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5"/>
      <c r="C86" s="5"/>
      <c r="D86" s="5"/>
      <c r="E86" s="1"/>
      <c r="F86" s="1"/>
      <c r="G86" s="1"/>
      <c r="H86" s="5"/>
      <c r="I86" s="5"/>
      <c r="J86" s="1"/>
      <c r="K86" s="1"/>
      <c r="L86" s="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5"/>
      <c r="C87" s="5"/>
      <c r="D87" s="5"/>
      <c r="E87" s="1"/>
      <c r="F87" s="1"/>
      <c r="G87" s="1"/>
      <c r="H87" s="5"/>
      <c r="I87" s="5"/>
      <c r="J87" s="1"/>
      <c r="K87" s="1"/>
      <c r="L87" s="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5"/>
      <c r="C88" s="5"/>
      <c r="D88" s="5"/>
      <c r="E88" s="1"/>
      <c r="F88" s="1"/>
      <c r="G88" s="1"/>
      <c r="H88" s="5"/>
      <c r="I88" s="5"/>
      <c r="J88" s="1"/>
      <c r="K88" s="1"/>
      <c r="L88" s="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5"/>
      <c r="C89" s="5"/>
      <c r="D89" s="5"/>
      <c r="E89" s="1"/>
      <c r="F89" s="1"/>
      <c r="G89" s="1"/>
      <c r="H89" s="5"/>
      <c r="I89" s="5"/>
      <c r="J89" s="1"/>
      <c r="K89" s="1"/>
      <c r="L89" s="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5"/>
      <c r="C90" s="5"/>
      <c r="D90" s="5"/>
      <c r="E90" s="1"/>
      <c r="F90" s="1"/>
      <c r="G90" s="1"/>
      <c r="H90" s="5"/>
      <c r="I90" s="5"/>
      <c r="J90" s="1"/>
      <c r="K90" s="1"/>
      <c r="L90" s="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5"/>
      <c r="C91" s="5"/>
      <c r="D91" s="5"/>
      <c r="E91" s="1"/>
      <c r="F91" s="1"/>
      <c r="G91" s="1"/>
      <c r="H91" s="5"/>
      <c r="I91" s="5"/>
      <c r="J91" s="1"/>
      <c r="K91" s="1"/>
      <c r="L91" s="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5"/>
      <c r="C92" s="5"/>
      <c r="D92" s="5"/>
      <c r="E92" s="1"/>
      <c r="F92" s="1"/>
      <c r="G92" s="1"/>
      <c r="H92" s="5"/>
      <c r="I92" s="5"/>
      <c r="J92" s="1"/>
      <c r="K92" s="1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5"/>
      <c r="C93" s="5"/>
      <c r="D93" s="5"/>
      <c r="E93" s="1"/>
      <c r="F93" s="1"/>
      <c r="G93" s="1"/>
      <c r="H93" s="5"/>
      <c r="I93" s="5"/>
      <c r="J93" s="1"/>
      <c r="K93" s="1"/>
      <c r="L93" s="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5"/>
      <c r="C94" s="5"/>
      <c r="D94" s="5"/>
      <c r="E94" s="1"/>
      <c r="F94" s="1"/>
      <c r="G94" s="1"/>
      <c r="H94" s="5"/>
      <c r="I94" s="5"/>
      <c r="J94" s="1"/>
      <c r="K94" s="1"/>
      <c r="L94" s="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5"/>
      <c r="C95" s="5"/>
      <c r="D95" s="5"/>
      <c r="E95" s="1"/>
      <c r="F95" s="1"/>
      <c r="G95" s="1"/>
      <c r="H95" s="5"/>
      <c r="I95" s="5"/>
      <c r="J95" s="1"/>
      <c r="K95" s="1"/>
      <c r="L95" s="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5"/>
      <c r="C96" s="5"/>
      <c r="D96" s="5"/>
      <c r="E96" s="1"/>
      <c r="F96" s="1"/>
      <c r="G96" s="1"/>
      <c r="H96" s="5"/>
      <c r="I96" s="5"/>
      <c r="J96" s="1"/>
      <c r="K96" s="1"/>
      <c r="L96" s="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5"/>
      <c r="C97" s="5"/>
      <c r="D97" s="5"/>
      <c r="E97" s="1"/>
      <c r="F97" s="1"/>
      <c r="G97" s="1"/>
      <c r="H97" s="5"/>
      <c r="I97" s="5"/>
      <c r="J97" s="1"/>
      <c r="K97" s="1"/>
      <c r="L97" s="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5"/>
      <c r="C98" s="5"/>
      <c r="D98" s="5"/>
      <c r="E98" s="1"/>
      <c r="F98" s="1"/>
      <c r="G98" s="1"/>
      <c r="H98" s="5"/>
      <c r="I98" s="5"/>
      <c r="J98" s="1"/>
      <c r="K98" s="1"/>
      <c r="L98" s="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5"/>
      <c r="C99" s="5"/>
      <c r="D99" s="5"/>
      <c r="E99" s="1"/>
      <c r="F99" s="1"/>
      <c r="G99" s="1"/>
      <c r="H99" s="5"/>
      <c r="I99" s="5"/>
      <c r="J99" s="1"/>
      <c r="K99" s="1"/>
      <c r="L99" s="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5"/>
      <c r="C100" s="5"/>
      <c r="D100" s="5"/>
      <c r="E100" s="1"/>
      <c r="F100" s="1"/>
      <c r="G100" s="1"/>
      <c r="H100" s="5"/>
      <c r="I100" s="5"/>
      <c r="J100" s="1"/>
      <c r="K100" s="1"/>
      <c r="L100" s="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5"/>
      <c r="C101" s="5"/>
      <c r="D101" s="5"/>
      <c r="E101" s="1"/>
      <c r="F101" s="1"/>
      <c r="G101" s="1"/>
      <c r="H101" s="5"/>
      <c r="I101" s="5"/>
      <c r="J101" s="1"/>
      <c r="K101" s="1"/>
      <c r="L101" s="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5"/>
      <c r="C102" s="5"/>
      <c r="D102" s="5"/>
      <c r="E102" s="1"/>
      <c r="F102" s="1"/>
      <c r="G102" s="1"/>
      <c r="H102" s="5"/>
      <c r="I102" s="5"/>
      <c r="J102" s="1"/>
      <c r="K102" s="1"/>
      <c r="L102" s="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5"/>
      <c r="C103" s="5"/>
      <c r="D103" s="5"/>
      <c r="E103" s="1"/>
      <c r="F103" s="1"/>
      <c r="G103" s="1"/>
      <c r="H103" s="5"/>
      <c r="I103" s="5"/>
      <c r="J103" s="1"/>
      <c r="K103" s="1"/>
      <c r="L103" s="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5"/>
      <c r="C104" s="5"/>
      <c r="D104" s="5"/>
      <c r="E104" s="1"/>
      <c r="F104" s="1"/>
      <c r="G104" s="1"/>
      <c r="H104" s="5"/>
      <c r="I104" s="5"/>
      <c r="J104" s="1"/>
      <c r="K104" s="1"/>
      <c r="L104" s="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5"/>
      <c r="C105" s="5"/>
      <c r="D105" s="5"/>
      <c r="E105" s="1"/>
      <c r="F105" s="1"/>
      <c r="G105" s="1"/>
      <c r="H105" s="5"/>
      <c r="I105" s="5"/>
      <c r="J105" s="1"/>
      <c r="K105" s="1"/>
      <c r="L105" s="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5"/>
      <c r="C106" s="5"/>
      <c r="D106" s="5"/>
      <c r="E106" s="1"/>
      <c r="F106" s="1"/>
      <c r="G106" s="1"/>
      <c r="H106" s="5"/>
      <c r="I106" s="5"/>
      <c r="J106" s="1"/>
      <c r="K106" s="1"/>
      <c r="L106" s="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5"/>
      <c r="C107" s="5"/>
      <c r="D107" s="5"/>
      <c r="E107" s="1"/>
      <c r="F107" s="1"/>
      <c r="G107" s="1"/>
      <c r="H107" s="5"/>
      <c r="I107" s="5"/>
      <c r="J107" s="1"/>
      <c r="K107" s="1"/>
      <c r="L107" s="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5"/>
      <c r="C108" s="5"/>
      <c r="D108" s="5"/>
      <c r="E108" s="1"/>
      <c r="F108" s="1"/>
      <c r="G108" s="1"/>
      <c r="H108" s="5"/>
      <c r="I108" s="5"/>
      <c r="J108" s="1"/>
      <c r="K108" s="1"/>
      <c r="L108" s="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5"/>
      <c r="C109" s="5"/>
      <c r="D109" s="5"/>
      <c r="E109" s="1"/>
      <c r="F109" s="1"/>
      <c r="G109" s="1"/>
      <c r="H109" s="5"/>
      <c r="I109" s="5"/>
      <c r="J109" s="1"/>
      <c r="K109" s="1"/>
      <c r="L109" s="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5"/>
      <c r="C110" s="5"/>
      <c r="D110" s="5"/>
      <c r="E110" s="1"/>
      <c r="F110" s="1"/>
      <c r="G110" s="1"/>
      <c r="H110" s="5"/>
      <c r="I110" s="5"/>
      <c r="J110" s="1"/>
      <c r="K110" s="1"/>
      <c r="L110" s="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5"/>
      <c r="C111" s="5"/>
      <c r="D111" s="5"/>
      <c r="E111" s="1"/>
      <c r="F111" s="1"/>
      <c r="G111" s="1"/>
      <c r="H111" s="5"/>
      <c r="I111" s="5"/>
      <c r="J111" s="1"/>
      <c r="K111" s="1"/>
      <c r="L111" s="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5"/>
      <c r="C112" s="5"/>
      <c r="D112" s="5"/>
      <c r="E112" s="1"/>
      <c r="F112" s="1"/>
      <c r="G112" s="1"/>
      <c r="H112" s="5"/>
      <c r="I112" s="5"/>
      <c r="J112" s="1"/>
      <c r="K112" s="1"/>
      <c r="L112" s="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5"/>
      <c r="C113" s="5"/>
      <c r="D113" s="5"/>
      <c r="E113" s="1"/>
      <c r="F113" s="1"/>
      <c r="G113" s="1"/>
      <c r="H113" s="5"/>
      <c r="I113" s="5"/>
      <c r="J113" s="1"/>
      <c r="K113" s="1"/>
      <c r="L113" s="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5"/>
      <c r="C114" s="5"/>
      <c r="D114" s="5"/>
      <c r="E114" s="1"/>
      <c r="F114" s="1"/>
      <c r="G114" s="1"/>
      <c r="H114" s="5"/>
      <c r="I114" s="5"/>
      <c r="J114" s="1"/>
      <c r="K114" s="1"/>
      <c r="L114" s="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5"/>
      <c r="C115" s="5"/>
      <c r="D115" s="5"/>
      <c r="E115" s="1"/>
      <c r="F115" s="1"/>
      <c r="G115" s="1"/>
      <c r="H115" s="5"/>
      <c r="I115" s="5"/>
      <c r="J115" s="1"/>
      <c r="K115" s="1"/>
      <c r="L115" s="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5"/>
      <c r="C116" s="5"/>
      <c r="D116" s="5"/>
      <c r="E116" s="1"/>
      <c r="F116" s="1"/>
      <c r="G116" s="1"/>
      <c r="H116" s="5"/>
      <c r="I116" s="5"/>
      <c r="J116" s="1"/>
      <c r="K116" s="1"/>
      <c r="L116" s="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5"/>
      <c r="C117" s="5"/>
      <c r="D117" s="5"/>
      <c r="E117" s="1"/>
      <c r="F117" s="1"/>
      <c r="G117" s="1"/>
      <c r="H117" s="5"/>
      <c r="I117" s="5"/>
      <c r="J117" s="1"/>
      <c r="K117" s="1"/>
      <c r="L117" s="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5"/>
      <c r="C118" s="5"/>
      <c r="D118" s="5"/>
      <c r="E118" s="1"/>
      <c r="F118" s="1"/>
      <c r="G118" s="1"/>
      <c r="H118" s="5"/>
      <c r="I118" s="5"/>
      <c r="J118" s="1"/>
      <c r="K118" s="1"/>
      <c r="L118" s="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5"/>
      <c r="C119" s="5"/>
      <c r="D119" s="5"/>
      <c r="E119" s="1"/>
      <c r="F119" s="1"/>
      <c r="G119" s="1"/>
      <c r="H119" s="5"/>
      <c r="I119" s="5"/>
      <c r="J119" s="1"/>
      <c r="K119" s="1"/>
      <c r="L119" s="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5"/>
      <c r="C120" s="5"/>
      <c r="D120" s="5"/>
      <c r="E120" s="1"/>
      <c r="F120" s="1"/>
      <c r="G120" s="1"/>
      <c r="H120" s="5"/>
      <c r="I120" s="5"/>
      <c r="J120" s="1"/>
      <c r="K120" s="1"/>
      <c r="L120" s="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5"/>
      <c r="C121" s="5"/>
      <c r="D121" s="5"/>
      <c r="E121" s="1"/>
      <c r="F121" s="1"/>
      <c r="G121" s="1"/>
      <c r="H121" s="5"/>
      <c r="I121" s="5"/>
      <c r="J121" s="1"/>
      <c r="K121" s="1"/>
      <c r="L121" s="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5"/>
      <c r="C122" s="5"/>
      <c r="D122" s="5"/>
      <c r="E122" s="1"/>
      <c r="F122" s="1"/>
      <c r="G122" s="1"/>
      <c r="H122" s="5"/>
      <c r="I122" s="5"/>
      <c r="J122" s="1"/>
      <c r="K122" s="1"/>
      <c r="L122" s="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5"/>
      <c r="C123" s="5"/>
      <c r="D123" s="5"/>
      <c r="E123" s="1"/>
      <c r="F123" s="1"/>
      <c r="G123" s="1"/>
      <c r="H123" s="5"/>
      <c r="I123" s="5"/>
      <c r="J123" s="1"/>
      <c r="K123" s="1"/>
      <c r="L123" s="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5"/>
      <c r="C124" s="5"/>
      <c r="D124" s="5"/>
      <c r="E124" s="1"/>
      <c r="F124" s="1"/>
      <c r="G124" s="1"/>
      <c r="H124" s="5"/>
      <c r="I124" s="5"/>
      <c r="J124" s="1"/>
      <c r="K124" s="1"/>
      <c r="L124" s="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5"/>
      <c r="C125" s="5"/>
      <c r="D125" s="5"/>
      <c r="E125" s="1"/>
      <c r="F125" s="1"/>
      <c r="G125" s="1"/>
      <c r="H125" s="5"/>
      <c r="I125" s="5"/>
      <c r="J125" s="1"/>
      <c r="K125" s="1"/>
      <c r="L125" s="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5"/>
      <c r="C126" s="5"/>
      <c r="D126" s="5"/>
      <c r="E126" s="1"/>
      <c r="F126" s="1"/>
      <c r="G126" s="1"/>
      <c r="H126" s="5"/>
      <c r="I126" s="5"/>
      <c r="J126" s="1"/>
      <c r="K126" s="1"/>
      <c r="L126" s="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5"/>
      <c r="C127" s="5"/>
      <c r="D127" s="5"/>
      <c r="E127" s="1"/>
      <c r="F127" s="1"/>
      <c r="G127" s="1"/>
      <c r="H127" s="5"/>
      <c r="I127" s="5"/>
      <c r="J127" s="1"/>
      <c r="K127" s="1"/>
      <c r="L127" s="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5"/>
      <c r="C128" s="5"/>
      <c r="D128" s="5"/>
      <c r="E128" s="1"/>
      <c r="F128" s="1"/>
      <c r="G128" s="1"/>
      <c r="H128" s="5"/>
      <c r="I128" s="5"/>
      <c r="J128" s="1"/>
      <c r="K128" s="1"/>
      <c r="L128" s="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5"/>
      <c r="C129" s="5"/>
      <c r="D129" s="5"/>
      <c r="E129" s="1"/>
      <c r="F129" s="1"/>
      <c r="G129" s="1"/>
      <c r="H129" s="5"/>
      <c r="I129" s="5"/>
      <c r="J129" s="1"/>
      <c r="K129" s="1"/>
      <c r="L129" s="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5"/>
      <c r="C130" s="5"/>
      <c r="D130" s="5"/>
      <c r="E130" s="1"/>
      <c r="F130" s="1"/>
      <c r="G130" s="1"/>
      <c r="H130" s="5"/>
      <c r="I130" s="5"/>
      <c r="J130" s="1"/>
      <c r="K130" s="1"/>
      <c r="L130" s="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5"/>
      <c r="C131" s="5"/>
      <c r="D131" s="5"/>
      <c r="E131" s="1"/>
      <c r="F131" s="1"/>
      <c r="G131" s="1"/>
      <c r="H131" s="5"/>
      <c r="I131" s="5"/>
      <c r="J131" s="1"/>
      <c r="K131" s="1"/>
      <c r="L131" s="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5"/>
      <c r="C132" s="5"/>
      <c r="D132" s="5"/>
      <c r="E132" s="1"/>
      <c r="F132" s="1"/>
      <c r="G132" s="1"/>
      <c r="H132" s="5"/>
      <c r="I132" s="5"/>
      <c r="J132" s="1"/>
      <c r="K132" s="1"/>
      <c r="L132" s="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5"/>
      <c r="C133" s="5"/>
      <c r="D133" s="5"/>
      <c r="E133" s="1"/>
      <c r="F133" s="1"/>
      <c r="G133" s="1"/>
      <c r="H133" s="5"/>
      <c r="I133" s="5"/>
      <c r="J133" s="1"/>
      <c r="K133" s="1"/>
      <c r="L133" s="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5"/>
      <c r="C134" s="5"/>
      <c r="D134" s="5"/>
      <c r="E134" s="1"/>
      <c r="F134" s="1"/>
      <c r="G134" s="1"/>
      <c r="H134" s="5"/>
      <c r="I134" s="5"/>
      <c r="J134" s="1"/>
      <c r="K134" s="1"/>
      <c r="L134" s="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5"/>
      <c r="C135" s="5"/>
      <c r="D135" s="5"/>
      <c r="E135" s="1"/>
      <c r="F135" s="1"/>
      <c r="G135" s="1"/>
      <c r="H135" s="5"/>
      <c r="I135" s="5"/>
      <c r="J135" s="1"/>
      <c r="K135" s="1"/>
      <c r="L135" s="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5"/>
      <c r="C136" s="5"/>
      <c r="D136" s="5"/>
      <c r="E136" s="1"/>
      <c r="F136" s="1"/>
      <c r="G136" s="1"/>
      <c r="H136" s="5"/>
      <c r="I136" s="5"/>
      <c r="J136" s="1"/>
      <c r="K136" s="1"/>
      <c r="L136" s="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5"/>
      <c r="C137" s="5"/>
      <c r="D137" s="5"/>
      <c r="E137" s="1"/>
      <c r="F137" s="1"/>
      <c r="G137" s="1"/>
      <c r="H137" s="5"/>
      <c r="I137" s="5"/>
      <c r="J137" s="1"/>
      <c r="K137" s="1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5"/>
      <c r="C138" s="5"/>
      <c r="D138" s="5"/>
      <c r="E138" s="1"/>
      <c r="F138" s="1"/>
      <c r="G138" s="1"/>
      <c r="H138" s="5"/>
      <c r="I138" s="5"/>
      <c r="J138" s="1"/>
      <c r="K138" s="1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5"/>
      <c r="C139" s="5"/>
      <c r="D139" s="5"/>
      <c r="E139" s="1"/>
      <c r="F139" s="1"/>
      <c r="G139" s="1"/>
      <c r="H139" s="5"/>
      <c r="I139" s="5"/>
      <c r="J139" s="1"/>
      <c r="K139" s="1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5"/>
      <c r="C140" s="5"/>
      <c r="D140" s="5"/>
      <c r="E140" s="1"/>
      <c r="F140" s="1"/>
      <c r="G140" s="1"/>
      <c r="H140" s="5"/>
      <c r="I140" s="5"/>
      <c r="J140" s="1"/>
      <c r="K140" s="1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5"/>
      <c r="C141" s="5"/>
      <c r="D141" s="5"/>
      <c r="E141" s="1"/>
      <c r="F141" s="1"/>
      <c r="G141" s="1"/>
      <c r="H141" s="5"/>
      <c r="I141" s="5"/>
      <c r="J141" s="1"/>
      <c r="K141" s="1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5"/>
      <c r="C142" s="5"/>
      <c r="D142" s="5"/>
      <c r="E142" s="1"/>
      <c r="F142" s="1"/>
      <c r="G142" s="1"/>
      <c r="H142" s="5"/>
      <c r="I142" s="5"/>
      <c r="J142" s="1"/>
      <c r="K142" s="1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5"/>
      <c r="C143" s="5"/>
      <c r="D143" s="5"/>
      <c r="E143" s="1"/>
      <c r="F143" s="1"/>
      <c r="G143" s="1"/>
      <c r="H143" s="5"/>
      <c r="I143" s="5"/>
      <c r="J143" s="1"/>
      <c r="K143" s="1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5"/>
      <c r="C144" s="5"/>
      <c r="D144" s="5"/>
      <c r="E144" s="1"/>
      <c r="F144" s="1"/>
      <c r="G144" s="1"/>
      <c r="H144" s="5"/>
      <c r="I144" s="5"/>
      <c r="J144" s="1"/>
      <c r="K144" s="1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5"/>
      <c r="C145" s="5"/>
      <c r="D145" s="5"/>
      <c r="E145" s="1"/>
      <c r="F145" s="1"/>
      <c r="G145" s="1"/>
      <c r="H145" s="5"/>
      <c r="I145" s="5"/>
      <c r="J145" s="1"/>
      <c r="K145" s="1"/>
      <c r="L145" s="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5"/>
      <c r="C146" s="5"/>
      <c r="D146" s="5"/>
      <c r="E146" s="1"/>
      <c r="F146" s="1"/>
      <c r="G146" s="1"/>
      <c r="H146" s="5"/>
      <c r="I146" s="5"/>
      <c r="J146" s="1"/>
      <c r="K146" s="1"/>
      <c r="L146" s="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5"/>
      <c r="C147" s="5"/>
      <c r="D147" s="5"/>
      <c r="E147" s="1"/>
      <c r="F147" s="1"/>
      <c r="G147" s="1"/>
      <c r="H147" s="5"/>
      <c r="I147" s="5"/>
      <c r="J147" s="1"/>
      <c r="K147" s="1"/>
      <c r="L147" s="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5"/>
      <c r="C148" s="5"/>
      <c r="D148" s="5"/>
      <c r="E148" s="1"/>
      <c r="F148" s="1"/>
      <c r="G148" s="1"/>
      <c r="H148" s="5"/>
      <c r="I148" s="5"/>
      <c r="J148" s="1"/>
      <c r="K148" s="1"/>
      <c r="L148" s="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5"/>
      <c r="C149" s="5"/>
      <c r="D149" s="5"/>
      <c r="E149" s="1"/>
      <c r="F149" s="1"/>
      <c r="G149" s="1"/>
      <c r="H149" s="5"/>
      <c r="I149" s="5"/>
      <c r="J149" s="1"/>
      <c r="K149" s="1"/>
      <c r="L149" s="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5"/>
      <c r="C150" s="5"/>
      <c r="D150" s="5"/>
      <c r="E150" s="1"/>
      <c r="F150" s="1"/>
      <c r="G150" s="1"/>
      <c r="H150" s="5"/>
      <c r="I150" s="5"/>
      <c r="J150" s="1"/>
      <c r="K150" s="1"/>
      <c r="L150" s="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5"/>
      <c r="C151" s="5"/>
      <c r="D151" s="5"/>
      <c r="E151" s="1"/>
      <c r="F151" s="1"/>
      <c r="G151" s="1"/>
      <c r="H151" s="5"/>
      <c r="I151" s="5"/>
      <c r="J151" s="1"/>
      <c r="K151" s="1"/>
      <c r="L151" s="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5"/>
      <c r="C152" s="5"/>
      <c r="D152" s="5"/>
      <c r="E152" s="1"/>
      <c r="F152" s="1"/>
      <c r="G152" s="1"/>
      <c r="H152" s="5"/>
      <c r="I152" s="5"/>
      <c r="J152" s="1"/>
      <c r="K152" s="1"/>
      <c r="L152" s="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5"/>
      <c r="C153" s="5"/>
      <c r="D153" s="5"/>
      <c r="E153" s="1"/>
      <c r="F153" s="1"/>
      <c r="G153" s="1"/>
      <c r="H153" s="5"/>
      <c r="I153" s="5"/>
      <c r="J153" s="1"/>
      <c r="K153" s="1"/>
      <c r="L153" s="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5"/>
      <c r="C154" s="5"/>
      <c r="D154" s="5"/>
      <c r="E154" s="1"/>
      <c r="F154" s="1"/>
      <c r="G154" s="1"/>
      <c r="H154" s="5"/>
      <c r="I154" s="5"/>
      <c r="J154" s="1"/>
      <c r="K154" s="1"/>
      <c r="L154" s="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5"/>
      <c r="C155" s="5"/>
      <c r="D155" s="5"/>
      <c r="E155" s="1"/>
      <c r="F155" s="1"/>
      <c r="G155" s="1"/>
      <c r="H155" s="5"/>
      <c r="I155" s="5"/>
      <c r="J155" s="1"/>
      <c r="K155" s="1"/>
      <c r="L155" s="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5"/>
      <c r="C156" s="5"/>
      <c r="D156" s="5"/>
      <c r="E156" s="1"/>
      <c r="F156" s="1"/>
      <c r="G156" s="1"/>
      <c r="H156" s="5"/>
      <c r="I156" s="5"/>
      <c r="J156" s="1"/>
      <c r="K156" s="1"/>
      <c r="L156" s="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5"/>
      <c r="C157" s="5"/>
      <c r="D157" s="5"/>
      <c r="E157" s="1"/>
      <c r="F157" s="1"/>
      <c r="G157" s="1"/>
      <c r="H157" s="5"/>
      <c r="I157" s="5"/>
      <c r="J157" s="1"/>
      <c r="K157" s="1"/>
      <c r="L157" s="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5"/>
      <c r="C158" s="5"/>
      <c r="D158" s="5"/>
      <c r="E158" s="1"/>
      <c r="F158" s="1"/>
      <c r="G158" s="1"/>
      <c r="H158" s="5"/>
      <c r="I158" s="5"/>
      <c r="J158" s="1"/>
      <c r="K158" s="1"/>
      <c r="L158" s="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5"/>
      <c r="C159" s="5"/>
      <c r="D159" s="5"/>
      <c r="E159" s="1"/>
      <c r="F159" s="1"/>
      <c r="G159" s="1"/>
      <c r="H159" s="5"/>
      <c r="I159" s="5"/>
      <c r="J159" s="1"/>
      <c r="K159" s="1"/>
      <c r="L159" s="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5"/>
      <c r="C160" s="5"/>
      <c r="D160" s="5"/>
      <c r="E160" s="1"/>
      <c r="F160" s="1"/>
      <c r="G160" s="1"/>
      <c r="H160" s="5"/>
      <c r="I160" s="5"/>
      <c r="J160" s="1"/>
      <c r="K160" s="1"/>
      <c r="L160" s="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5"/>
      <c r="C161" s="5"/>
      <c r="D161" s="5"/>
      <c r="E161" s="1"/>
      <c r="F161" s="1"/>
      <c r="G161" s="1"/>
      <c r="H161" s="5"/>
      <c r="I161" s="5"/>
      <c r="J161" s="1"/>
      <c r="K161" s="1"/>
      <c r="L161" s="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5"/>
      <c r="C162" s="5"/>
      <c r="D162" s="5"/>
      <c r="E162" s="1"/>
      <c r="F162" s="1"/>
      <c r="G162" s="1"/>
      <c r="H162" s="5"/>
      <c r="I162" s="5"/>
      <c r="J162" s="1"/>
      <c r="K162" s="1"/>
      <c r="L162" s="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5"/>
      <c r="C163" s="5"/>
      <c r="D163" s="5"/>
      <c r="E163" s="1"/>
      <c r="F163" s="1"/>
      <c r="G163" s="1"/>
      <c r="H163" s="5"/>
      <c r="I163" s="5"/>
      <c r="J163" s="1"/>
      <c r="K163" s="1"/>
      <c r="L163" s="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5"/>
      <c r="C164" s="5"/>
      <c r="D164" s="5"/>
      <c r="E164" s="1"/>
      <c r="F164" s="1"/>
      <c r="G164" s="1"/>
      <c r="H164" s="5"/>
      <c r="I164" s="5"/>
      <c r="J164" s="1"/>
      <c r="K164" s="1"/>
      <c r="L164" s="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5"/>
      <c r="C165" s="5"/>
      <c r="D165" s="5"/>
      <c r="E165" s="1"/>
      <c r="F165" s="1"/>
      <c r="G165" s="1"/>
      <c r="H165" s="5"/>
      <c r="I165" s="5"/>
      <c r="J165" s="1"/>
      <c r="K165" s="1"/>
      <c r="L165" s="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5"/>
      <c r="C166" s="5"/>
      <c r="D166" s="5"/>
      <c r="E166" s="1"/>
      <c r="F166" s="1"/>
      <c r="G166" s="1"/>
      <c r="H166" s="5"/>
      <c r="I166" s="5"/>
      <c r="J166" s="1"/>
      <c r="K166" s="1"/>
      <c r="L166" s="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5"/>
      <c r="C167" s="5"/>
      <c r="D167" s="5"/>
      <c r="E167" s="1"/>
      <c r="F167" s="1"/>
      <c r="G167" s="1"/>
      <c r="H167" s="5"/>
      <c r="I167" s="5"/>
      <c r="J167" s="1"/>
      <c r="K167" s="1"/>
      <c r="L167" s="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5"/>
      <c r="C168" s="5"/>
      <c r="D168" s="5"/>
      <c r="E168" s="1"/>
      <c r="F168" s="1"/>
      <c r="G168" s="1"/>
      <c r="H168" s="5"/>
      <c r="I168" s="5"/>
      <c r="J168" s="1"/>
      <c r="K168" s="1"/>
      <c r="L168" s="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5"/>
      <c r="C169" s="5"/>
      <c r="D169" s="5"/>
      <c r="E169" s="1"/>
      <c r="F169" s="1"/>
      <c r="G169" s="1"/>
      <c r="H169" s="5"/>
      <c r="I169" s="5"/>
      <c r="J169" s="1"/>
      <c r="K169" s="1"/>
      <c r="L169" s="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5"/>
      <c r="C170" s="5"/>
      <c r="D170" s="5"/>
      <c r="E170" s="1"/>
      <c r="F170" s="1"/>
      <c r="G170" s="1"/>
      <c r="H170" s="5"/>
      <c r="I170" s="5"/>
      <c r="J170" s="1"/>
      <c r="K170" s="1"/>
      <c r="L170" s="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5"/>
      <c r="C171" s="5"/>
      <c r="D171" s="5"/>
      <c r="E171" s="1"/>
      <c r="F171" s="1"/>
      <c r="G171" s="1"/>
      <c r="H171" s="5"/>
      <c r="I171" s="5"/>
      <c r="J171" s="1"/>
      <c r="K171" s="1"/>
      <c r="L171" s="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5"/>
      <c r="C172" s="5"/>
      <c r="D172" s="5"/>
      <c r="E172" s="1"/>
      <c r="F172" s="1"/>
      <c r="G172" s="1"/>
      <c r="H172" s="5"/>
      <c r="I172" s="5"/>
      <c r="J172" s="1"/>
      <c r="K172" s="1"/>
      <c r="L172" s="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5"/>
      <c r="C173" s="5"/>
      <c r="D173" s="5"/>
      <c r="E173" s="1"/>
      <c r="F173" s="1"/>
      <c r="G173" s="1"/>
      <c r="H173" s="5"/>
      <c r="I173" s="5"/>
      <c r="J173" s="1"/>
      <c r="K173" s="1"/>
      <c r="L173" s="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5"/>
      <c r="C174" s="5"/>
      <c r="D174" s="5"/>
      <c r="E174" s="1"/>
      <c r="F174" s="1"/>
      <c r="G174" s="1"/>
      <c r="H174" s="5"/>
      <c r="I174" s="5"/>
      <c r="J174" s="1"/>
      <c r="K174" s="1"/>
      <c r="L174" s="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5"/>
      <c r="C175" s="5"/>
      <c r="D175" s="5"/>
      <c r="E175" s="1"/>
      <c r="F175" s="1"/>
      <c r="G175" s="1"/>
      <c r="H175" s="5"/>
      <c r="I175" s="5"/>
      <c r="J175" s="1"/>
      <c r="K175" s="1"/>
      <c r="L175" s="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5"/>
      <c r="C176" s="5"/>
      <c r="D176" s="5"/>
      <c r="E176" s="1"/>
      <c r="F176" s="1"/>
      <c r="G176" s="1"/>
      <c r="H176" s="5"/>
      <c r="I176" s="5"/>
      <c r="J176" s="1"/>
      <c r="K176" s="1"/>
      <c r="L176" s="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5"/>
      <c r="C177" s="5"/>
      <c r="D177" s="5"/>
      <c r="E177" s="1"/>
      <c r="F177" s="1"/>
      <c r="G177" s="1"/>
      <c r="H177" s="5"/>
      <c r="I177" s="5"/>
      <c r="J177" s="1"/>
      <c r="K177" s="1"/>
      <c r="L177" s="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5"/>
      <c r="C178" s="5"/>
      <c r="D178" s="5"/>
      <c r="E178" s="1"/>
      <c r="F178" s="1"/>
      <c r="G178" s="1"/>
      <c r="H178" s="5"/>
      <c r="I178" s="5"/>
      <c r="J178" s="1"/>
      <c r="K178" s="1"/>
      <c r="L178" s="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5"/>
      <c r="C179" s="5"/>
      <c r="D179" s="5"/>
      <c r="E179" s="1"/>
      <c r="F179" s="1"/>
      <c r="G179" s="1"/>
      <c r="H179" s="5"/>
      <c r="I179" s="5"/>
      <c r="J179" s="1"/>
      <c r="K179" s="1"/>
      <c r="L179" s="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5"/>
      <c r="C180" s="5"/>
      <c r="D180" s="5"/>
      <c r="E180" s="1"/>
      <c r="F180" s="1"/>
      <c r="G180" s="1"/>
      <c r="H180" s="5"/>
      <c r="I180" s="5"/>
      <c r="J180" s="1"/>
      <c r="K180" s="1"/>
      <c r="L180" s="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5"/>
      <c r="C181" s="5"/>
      <c r="D181" s="5"/>
      <c r="E181" s="1"/>
      <c r="F181" s="1"/>
      <c r="G181" s="1"/>
      <c r="H181" s="5"/>
      <c r="I181" s="5"/>
      <c r="J181" s="1"/>
      <c r="K181" s="1"/>
      <c r="L181" s="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5"/>
      <c r="C182" s="5"/>
      <c r="D182" s="5"/>
      <c r="E182" s="1"/>
      <c r="F182" s="1"/>
      <c r="G182" s="1"/>
      <c r="H182" s="5"/>
      <c r="I182" s="5"/>
      <c r="J182" s="1"/>
      <c r="K182" s="1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5"/>
      <c r="C183" s="5"/>
      <c r="D183" s="5"/>
      <c r="E183" s="1"/>
      <c r="F183" s="1"/>
      <c r="G183" s="1"/>
      <c r="H183" s="5"/>
      <c r="I183" s="5"/>
      <c r="J183" s="1"/>
      <c r="K183" s="1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5"/>
      <c r="C184" s="5"/>
      <c r="D184" s="5"/>
      <c r="E184" s="1"/>
      <c r="F184" s="1"/>
      <c r="G184" s="1"/>
      <c r="H184" s="5"/>
      <c r="I184" s="5"/>
      <c r="J184" s="1"/>
      <c r="K184" s="1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5"/>
      <c r="C185" s="5"/>
      <c r="D185" s="5"/>
      <c r="E185" s="1"/>
      <c r="F185" s="1"/>
      <c r="G185" s="1"/>
      <c r="H185" s="5"/>
      <c r="I185" s="5"/>
      <c r="J185" s="1"/>
      <c r="K185" s="1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5"/>
      <c r="C186" s="5"/>
      <c r="D186" s="5"/>
      <c r="E186" s="1"/>
      <c r="F186" s="1"/>
      <c r="G186" s="1"/>
      <c r="H186" s="5"/>
      <c r="I186" s="5"/>
      <c r="J186" s="1"/>
      <c r="K186" s="1"/>
      <c r="L186" s="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5"/>
      <c r="C187" s="5"/>
      <c r="D187" s="5"/>
      <c r="E187" s="1"/>
      <c r="F187" s="1"/>
      <c r="G187" s="1"/>
      <c r="H187" s="5"/>
      <c r="I187" s="5"/>
      <c r="J187" s="1"/>
      <c r="K187" s="1"/>
      <c r="L187" s="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5"/>
      <c r="C188" s="5"/>
      <c r="D188" s="5"/>
      <c r="E188" s="1"/>
      <c r="F188" s="1"/>
      <c r="G188" s="1"/>
      <c r="H188" s="5"/>
      <c r="I188" s="5"/>
      <c r="J188" s="1"/>
      <c r="K188" s="1"/>
      <c r="L188" s="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5"/>
      <c r="C189" s="5"/>
      <c r="D189" s="5"/>
      <c r="E189" s="1"/>
      <c r="F189" s="1"/>
      <c r="G189" s="1"/>
      <c r="H189" s="5"/>
      <c r="I189" s="5"/>
      <c r="J189" s="1"/>
      <c r="K189" s="1"/>
      <c r="L189" s="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5"/>
      <c r="C190" s="5"/>
      <c r="D190" s="5"/>
      <c r="E190" s="1"/>
      <c r="F190" s="1"/>
      <c r="G190" s="1"/>
      <c r="H190" s="5"/>
      <c r="I190" s="5"/>
      <c r="J190" s="1"/>
      <c r="K190" s="1"/>
      <c r="L190" s="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5"/>
      <c r="C191" s="5"/>
      <c r="D191" s="5"/>
      <c r="E191" s="1"/>
      <c r="F191" s="1"/>
      <c r="G191" s="1"/>
      <c r="H191" s="5"/>
      <c r="I191" s="5"/>
      <c r="J191" s="1"/>
      <c r="K191" s="1"/>
      <c r="L191" s="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5"/>
      <c r="C192" s="5"/>
      <c r="D192" s="5"/>
      <c r="E192" s="1"/>
      <c r="F192" s="1"/>
      <c r="G192" s="1"/>
      <c r="H192" s="5"/>
      <c r="I192" s="5"/>
      <c r="J192" s="1"/>
      <c r="K192" s="1"/>
      <c r="L192" s="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5"/>
      <c r="C193" s="5"/>
      <c r="D193" s="5"/>
      <c r="E193" s="1"/>
      <c r="F193" s="1"/>
      <c r="G193" s="1"/>
      <c r="H193" s="5"/>
      <c r="I193" s="5"/>
      <c r="J193" s="1"/>
      <c r="K193" s="1"/>
      <c r="L193" s="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5"/>
      <c r="C194" s="5"/>
      <c r="D194" s="5"/>
      <c r="E194" s="1"/>
      <c r="F194" s="1"/>
      <c r="G194" s="1"/>
      <c r="H194" s="5"/>
      <c r="I194" s="5"/>
      <c r="J194" s="1"/>
      <c r="K194" s="1"/>
      <c r="L194" s="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5"/>
      <c r="C195" s="5"/>
      <c r="D195" s="5"/>
      <c r="E195" s="1"/>
      <c r="F195" s="1"/>
      <c r="G195" s="1"/>
      <c r="H195" s="5"/>
      <c r="I195" s="5"/>
      <c r="J195" s="1"/>
      <c r="K195" s="1"/>
      <c r="L195" s="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5"/>
      <c r="C196" s="5"/>
      <c r="D196" s="5"/>
      <c r="E196" s="1"/>
      <c r="F196" s="1"/>
      <c r="G196" s="1"/>
      <c r="H196" s="5"/>
      <c r="I196" s="5"/>
      <c r="J196" s="1"/>
      <c r="K196" s="1"/>
      <c r="L196" s="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5"/>
      <c r="C197" s="5"/>
      <c r="D197" s="5"/>
      <c r="E197" s="1"/>
      <c r="F197" s="1"/>
      <c r="G197" s="1"/>
      <c r="H197" s="5"/>
      <c r="I197" s="5"/>
      <c r="J197" s="1"/>
      <c r="K197" s="1"/>
      <c r="L197" s="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5"/>
      <c r="C198" s="5"/>
      <c r="D198" s="5"/>
      <c r="E198" s="1"/>
      <c r="F198" s="1"/>
      <c r="G198" s="1"/>
      <c r="H198" s="5"/>
      <c r="I198" s="5"/>
      <c r="J198" s="1"/>
      <c r="K198" s="1"/>
      <c r="L198" s="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5"/>
      <c r="C199" s="5"/>
      <c r="D199" s="5"/>
      <c r="E199" s="1"/>
      <c r="F199" s="1"/>
      <c r="G199" s="1"/>
      <c r="H199" s="5"/>
      <c r="I199" s="5"/>
      <c r="J199" s="1"/>
      <c r="K199" s="1"/>
      <c r="L199" s="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5"/>
      <c r="C200" s="5"/>
      <c r="D200" s="5"/>
      <c r="E200" s="1"/>
      <c r="F200" s="1"/>
      <c r="G200" s="1"/>
      <c r="H200" s="5"/>
      <c r="I200" s="5"/>
      <c r="J200" s="1"/>
      <c r="K200" s="1"/>
      <c r="L200" s="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5"/>
      <c r="C201" s="5"/>
      <c r="D201" s="5"/>
      <c r="E201" s="1"/>
      <c r="F201" s="1"/>
      <c r="G201" s="1"/>
      <c r="H201" s="5"/>
      <c r="I201" s="5"/>
      <c r="J201" s="1"/>
      <c r="K201" s="1"/>
      <c r="L201" s="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5"/>
      <c r="C202" s="5"/>
      <c r="D202" s="5"/>
      <c r="E202" s="1"/>
      <c r="F202" s="1"/>
      <c r="G202" s="1"/>
      <c r="H202" s="5"/>
      <c r="I202" s="5"/>
      <c r="J202" s="1"/>
      <c r="K202" s="1"/>
      <c r="L202" s="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5"/>
      <c r="C203" s="5"/>
      <c r="D203" s="5"/>
      <c r="E203" s="1"/>
      <c r="F203" s="1"/>
      <c r="G203" s="1"/>
      <c r="H203" s="5"/>
      <c r="I203" s="5"/>
      <c r="J203" s="1"/>
      <c r="K203" s="1"/>
      <c r="L203" s="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5"/>
      <c r="C204" s="5"/>
      <c r="D204" s="5"/>
      <c r="E204" s="1"/>
      <c r="F204" s="1"/>
      <c r="G204" s="1"/>
      <c r="H204" s="5"/>
      <c r="I204" s="5"/>
      <c r="J204" s="1"/>
      <c r="K204" s="1"/>
      <c r="L204" s="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5"/>
      <c r="C205" s="5"/>
      <c r="D205" s="5"/>
      <c r="E205" s="1"/>
      <c r="F205" s="1"/>
      <c r="G205" s="1"/>
      <c r="H205" s="5"/>
      <c r="I205" s="5"/>
      <c r="J205" s="1"/>
      <c r="K205" s="1"/>
      <c r="L205" s="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5"/>
      <c r="C206" s="5"/>
      <c r="D206" s="5"/>
      <c r="E206" s="1"/>
      <c r="F206" s="1"/>
      <c r="G206" s="1"/>
      <c r="H206" s="5"/>
      <c r="I206" s="5"/>
      <c r="J206" s="1"/>
      <c r="K206" s="1"/>
      <c r="L206" s="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5"/>
      <c r="C207" s="5"/>
      <c r="D207" s="5"/>
      <c r="E207" s="1"/>
      <c r="F207" s="1"/>
      <c r="G207" s="1"/>
      <c r="H207" s="5"/>
      <c r="I207" s="5"/>
      <c r="J207" s="1"/>
      <c r="K207" s="1"/>
      <c r="L207" s="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5"/>
      <c r="C208" s="5"/>
      <c r="D208" s="5"/>
      <c r="E208" s="1"/>
      <c r="F208" s="1"/>
      <c r="G208" s="1"/>
      <c r="H208" s="5"/>
      <c r="I208" s="5"/>
      <c r="J208" s="1"/>
      <c r="K208" s="1"/>
      <c r="L208" s="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5"/>
      <c r="C209" s="5"/>
      <c r="D209" s="5"/>
      <c r="E209" s="1"/>
      <c r="F209" s="1"/>
      <c r="G209" s="1"/>
      <c r="H209" s="5"/>
      <c r="I209" s="5"/>
      <c r="J209" s="1"/>
      <c r="K209" s="1"/>
      <c r="L209" s="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5"/>
      <c r="C210" s="5"/>
      <c r="D210" s="5"/>
      <c r="E210" s="1"/>
      <c r="F210" s="1"/>
      <c r="G210" s="1"/>
      <c r="H210" s="5"/>
      <c r="I210" s="5"/>
      <c r="J210" s="1"/>
      <c r="K210" s="1"/>
      <c r="L210" s="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5"/>
      <c r="C211" s="5"/>
      <c r="D211" s="5"/>
      <c r="E211" s="1"/>
      <c r="F211" s="1"/>
      <c r="G211" s="1"/>
      <c r="H211" s="5"/>
      <c r="I211" s="5"/>
      <c r="J211" s="1"/>
      <c r="K211" s="1"/>
      <c r="L211" s="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5"/>
      <c r="C212" s="5"/>
      <c r="D212" s="5"/>
      <c r="E212" s="1"/>
      <c r="F212" s="1"/>
      <c r="G212" s="1"/>
      <c r="H212" s="5"/>
      <c r="I212" s="5"/>
      <c r="J212" s="1"/>
      <c r="K212" s="1"/>
      <c r="L212" s="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5"/>
      <c r="C213" s="5"/>
      <c r="D213" s="5"/>
      <c r="E213" s="1"/>
      <c r="F213" s="1"/>
      <c r="G213" s="1"/>
      <c r="H213" s="5"/>
      <c r="I213" s="5"/>
      <c r="J213" s="1"/>
      <c r="K213" s="1"/>
      <c r="L213" s="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5"/>
      <c r="C214" s="5"/>
      <c r="D214" s="5"/>
      <c r="E214" s="1"/>
      <c r="F214" s="1"/>
      <c r="G214" s="1"/>
      <c r="H214" s="5"/>
      <c r="I214" s="5"/>
      <c r="J214" s="1"/>
      <c r="K214" s="1"/>
      <c r="L214" s="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5"/>
      <c r="C215" s="5"/>
      <c r="D215" s="5"/>
      <c r="E215" s="1"/>
      <c r="F215" s="1"/>
      <c r="G215" s="1"/>
      <c r="H215" s="5"/>
      <c r="I215" s="5"/>
      <c r="J215" s="1"/>
      <c r="K215" s="1"/>
      <c r="L215" s="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5"/>
      <c r="C216" s="5"/>
      <c r="D216" s="5"/>
      <c r="E216" s="1"/>
      <c r="F216" s="1"/>
      <c r="G216" s="1"/>
      <c r="H216" s="5"/>
      <c r="I216" s="5"/>
      <c r="J216" s="1"/>
      <c r="K216" s="1"/>
      <c r="L216" s="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5"/>
      <c r="C217" s="5"/>
      <c r="D217" s="5"/>
      <c r="E217" s="1"/>
      <c r="F217" s="1"/>
      <c r="G217" s="1"/>
      <c r="H217" s="5"/>
      <c r="I217" s="5"/>
      <c r="J217" s="1"/>
      <c r="K217" s="1"/>
      <c r="L217" s="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5"/>
      <c r="C218" s="5"/>
      <c r="D218" s="5"/>
      <c r="E218" s="1"/>
      <c r="F218" s="1"/>
      <c r="G218" s="1"/>
      <c r="H218" s="5"/>
      <c r="I218" s="5"/>
      <c r="J218" s="1"/>
      <c r="K218" s="1"/>
      <c r="L218" s="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5"/>
      <c r="C219" s="5"/>
      <c r="D219" s="5"/>
      <c r="E219" s="1"/>
      <c r="F219" s="1"/>
      <c r="G219" s="1"/>
      <c r="H219" s="5"/>
      <c r="I219" s="5"/>
      <c r="J219" s="1"/>
      <c r="K219" s="1"/>
      <c r="L219" s="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5"/>
      <c r="C220" s="5"/>
      <c r="D220" s="5"/>
      <c r="E220" s="1"/>
      <c r="F220" s="1"/>
      <c r="G220" s="1"/>
      <c r="H220" s="5"/>
      <c r="I220" s="5"/>
      <c r="J220" s="1"/>
      <c r="K220" s="1"/>
      <c r="L220" s="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5"/>
      <c r="C221" s="5"/>
      <c r="D221" s="5"/>
      <c r="E221" s="1"/>
      <c r="F221" s="1"/>
      <c r="G221" s="1"/>
      <c r="H221" s="5"/>
      <c r="I221" s="5"/>
      <c r="J221" s="1"/>
      <c r="K221" s="1"/>
      <c r="L221" s="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5"/>
      <c r="C222" s="5"/>
      <c r="D222" s="5"/>
      <c r="E222" s="1"/>
      <c r="F222" s="1"/>
      <c r="G222" s="1"/>
      <c r="H222" s="5"/>
      <c r="I222" s="5"/>
      <c r="J222" s="1"/>
      <c r="K222" s="1"/>
      <c r="L222" s="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tyhj</cp:lastModifiedBy>
  <dcterms:created xsi:type="dcterms:W3CDTF">2016-09-20T04:52:32Z</dcterms:created>
  <dcterms:modified xsi:type="dcterms:W3CDTF">2016-09-28T04:43:03Z</dcterms:modified>
</cp:coreProperties>
</file>