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 Imposible" sheetId="1" r:id="rId4"/>
    <sheet state="visible" name="Colectivo Zacahuitzco" sheetId="2" r:id="rId5"/>
    <sheet state="visible" name="Mercado Alternativo" sheetId="3" r:id="rId6"/>
  </sheets>
  <definedNames/>
  <calcPr/>
  <extLst>
    <ext uri="GoogleSheetsCustomDataVersion2">
      <go:sheetsCustomData xmlns:go="http://customooxmlschemas.google.com/" r:id="rId7" roundtripDataChecksum="9T7sKF5XEhpiJyMhHREzQrZTMBaAcgnu8qkMneWN1QY="/>
    </ext>
  </extLst>
</workbook>
</file>

<file path=xl/sharedStrings.xml><?xml version="1.0" encoding="utf-8"?>
<sst xmlns="http://schemas.openxmlformats.org/spreadsheetml/2006/main" count="1044" uniqueCount="203">
  <si>
    <t>DATOS GENERALES</t>
  </si>
  <si>
    <t>DIVERSIDAD BIOCULTURAL</t>
  </si>
  <si>
    <t>EMPAQUES</t>
  </si>
  <si>
    <t>DESPERDICIO</t>
  </si>
  <si>
    <t>PRECIOS ACCESIBLES</t>
  </si>
  <si>
    <t>CALIDAD</t>
  </si>
  <si>
    <t>INOCUIDAD</t>
  </si>
  <si>
    <t>CLIMA ORGANIZACIONAL</t>
  </si>
  <si>
    <t>GOBERNANZA</t>
  </si>
  <si>
    <t>COLABORACIÓN</t>
  </si>
  <si>
    <t>Número de la consumidora</t>
  </si>
  <si>
    <t>Edad</t>
  </si>
  <si>
    <t>Género</t>
  </si>
  <si>
    <t>Escolaridad</t>
  </si>
  <si>
    <t>Años</t>
  </si>
  <si>
    <t>Ocupación/Institución pública</t>
  </si>
  <si>
    <t>Ocupación/Institución académica</t>
  </si>
  <si>
    <t>Ocupación/Institución privada</t>
  </si>
  <si>
    <t>Ocupación/Por cuenta propia</t>
  </si>
  <si>
    <t>Ocupación/En casa</t>
  </si>
  <si>
    <t>Ocupación/Desempleada</t>
  </si>
  <si>
    <t>Ocupación/Pensionada</t>
  </si>
  <si>
    <t>Ocupación/Estudiante</t>
  </si>
  <si>
    <t>¿Adquieres productos de la diversidad biocultural o tradicionales? (variedades de plantas criollas, platillos tradicionales, artesanías tradicionales, etc.).)</t>
  </si>
  <si>
    <t>¿Sueles devolver a las productoras los empaques que son reutilizables (frascos, botes, bolsas, etc.)?</t>
  </si>
  <si>
    <t>¿Compras productos que no tienen la forma, el color, el tamaño o el aspecto de los que venden en el súper o en otros canales de comercialización convencionales, y que por eso  podrían ser desperdiciados?</t>
  </si>
  <si>
    <t>¿Planificas tu compra con el objetivo de evitar el desperdicio de alimentos en casa?</t>
  </si>
  <si>
    <t>Si tuvieras que comprar todos tus alimentos en la red, ¿tu presupuesto sería insuficiente para cubrir otros gastos básicos?</t>
  </si>
  <si>
    <t>¿Qué tanto el precio influye en tu decisión de compra?</t>
  </si>
  <si>
    <t>¿Consideras que los precios de los productos de la red son económicamente accesibles?</t>
  </si>
  <si>
    <t xml:space="preserve">¿Cuánto ganas en una hora de trabajo? </t>
  </si>
  <si>
    <t>¿Del 0 al 5 cómo valorarías la calidad de los productos ofrecidos por la red?</t>
  </si>
  <si>
    <t>Frescura</t>
  </si>
  <si>
    <t>Calidad nutricional</t>
  </si>
  <si>
    <t>Aspecto físico</t>
  </si>
  <si>
    <t>Sabor</t>
  </si>
  <si>
    <t>¿Has tenido problemas con la inocuidad de los productos? (producto que se descompone más rápido de lo debido, producto con cuerpo extraño, productos que te haya causado una infección, etc.)</t>
  </si>
  <si>
    <t>¿Te identificas con algunas de las siguientes afirmaciones?/Siento que no existen los espacios y tiempos adecuados para expresar mis opiniones y necesidades</t>
  </si>
  <si>
    <t>¿Te identificas con algunas de las siguientes afirmaciones?/En ocasiones, las participantes de la red se faltan el respeto entre sí</t>
  </si>
  <si>
    <t>¿Te identificas con algunas de las siguientes afirmaciones?/En ocasiones, las participantes de la red, se violentan entre sí</t>
  </si>
  <si>
    <t>¿Te identificas con algunas de las siguientes afirmaciones?/Ninguna</t>
  </si>
  <si>
    <t>¿En qué medida participas en la toma de decisiones de la red?</t>
  </si>
  <si>
    <t>Si participas, ¿en cuántos procesos-espacios has participado en el último año?</t>
  </si>
  <si>
    <t>¿Existen canales para que las quejas e inquietudes de las consumidoras sean atendidas de forma respetuosa y sin consecuencias negativas?</t>
  </si>
  <si>
    <t>¿Consideras que en la red existe un espíritu de colaboración entre productoras y consumidoras que va más allá del mero intercambio, por ejemplo,  trabajo colectivo, financiamiento colectivo o la solidaridad entre las participantes de la red?</t>
  </si>
  <si>
    <t>¿Por qué?</t>
  </si>
  <si>
    <t>Femenino</t>
  </si>
  <si>
    <t>Especialidad</t>
  </si>
  <si>
    <t>Sí, suelo preferir estos productos sobre otros.</t>
  </si>
  <si>
    <t xml:space="preserve"> Siempre</t>
  </si>
  <si>
    <t>Siempre trato de elegir esos productos para que no se desperdicien</t>
  </si>
  <si>
    <t>La mayoría de las veces</t>
  </si>
  <si>
    <t>Sí</t>
  </si>
  <si>
    <t>Es secundario a otros aspectos como la calidad</t>
  </si>
  <si>
    <t>Los productos básicos son accesibles</t>
  </si>
  <si>
    <t>Alguna vez, pero se resolvió adecuadamente</t>
  </si>
  <si>
    <t>No sé de la existencia de espacios de participación</t>
  </si>
  <si>
    <t>No o no los conozco</t>
  </si>
  <si>
    <t>Sí, constantemente</t>
  </si>
  <si>
    <t>A veces</t>
  </si>
  <si>
    <t>No</t>
  </si>
  <si>
    <t>La mayoría son accesibles</t>
  </si>
  <si>
    <t xml:space="preserve">La mayoría de los proveedores llevan mucho tiempo y los precios me hacen considerar que existe una buena relación </t>
  </si>
  <si>
    <t>Masculino</t>
  </si>
  <si>
    <t>Licenciatura</t>
  </si>
  <si>
    <t>Sí, suelo comprarlos, aunque la mayor parte de los productos que adquiero son convencionales.</t>
  </si>
  <si>
    <t>En ocasiones</t>
  </si>
  <si>
    <t>Varias veces</t>
  </si>
  <si>
    <t>Sí y me parecen satisfactorios</t>
  </si>
  <si>
    <t>Hay diferentes opciones más accesibles pero la gente decide comprar en La Imposible por apoyo a lxs productorxs</t>
  </si>
  <si>
    <t>Doctorado</t>
  </si>
  <si>
    <t>Sí, pero podrían mejorarse</t>
  </si>
  <si>
    <t xml:space="preserve">Me gusta que los precios son determinados por los productores. Incluso creo que un requisito para participar </t>
  </si>
  <si>
    <t>Considero que a través de La Imposible les llega un ingreso justo a las productoras. Pero también no me queda claro mucha información. Me gusta cuando conocemos más sobre los productorxs. Es necesario hacerlo más explícito.</t>
  </si>
  <si>
    <t>Maestría</t>
  </si>
  <si>
    <t>Nunca</t>
  </si>
  <si>
    <t>No influye nada</t>
  </si>
  <si>
    <t xml:space="preserve">Lxs participantes incluso no se conocen </t>
  </si>
  <si>
    <t>Participo siempre que puedo</t>
  </si>
  <si>
    <t>Entre 1 y 5</t>
  </si>
  <si>
    <t xml:space="preserve">Además de lo económico nos interesa la salud, la buena alimentación </t>
  </si>
  <si>
    <t xml:space="preserve">La práctica de que hay un productor, los intercambios, las posadas </t>
  </si>
  <si>
    <t>Se hace un esfuerzo para que funcione, no me parece que sea un negocio</t>
  </si>
  <si>
    <t>Bachillerato</t>
  </si>
  <si>
    <t xml:space="preserve">Se ve la voluntad para seguir sosteniendo eso, no es fácil, se necesita mucho trabajo y no es un negocio </t>
  </si>
  <si>
    <t xml:space="preserve">Integrar productores diferenciados </t>
  </si>
  <si>
    <t>No me siento motivada a participar</t>
  </si>
  <si>
    <t>Hacen trabajo que va más allá de lo económico, reflexionar, festejar, ser solidarios, anunciar, visibilzar</t>
  </si>
  <si>
    <t xml:space="preserve">Hay una comunidad que se retroalimenta y que está al pendiente de las necesidades de los demás, parece una familia </t>
  </si>
  <si>
    <t>Es el primer aspecto que considero</t>
  </si>
  <si>
    <t xml:space="preserve">El trato entre las personas, no es un trato de proveedor sino de colaboración que buscan que el consumo sea más saludable y redituable </t>
  </si>
  <si>
    <t>Participo siempre que me entero</t>
  </si>
  <si>
    <t xml:space="preserve">No es algo que se hace por dinero sino por un ideal, de fortalecer a los productores </t>
  </si>
  <si>
    <t xml:space="preserve">Siempre hay una disposición de resolver, de mantener el proyecto, el ambiente </t>
  </si>
  <si>
    <t xml:space="preserve">Se hacen reuniones, posadas, se busca humanizar la relación.
En La Gira son más amorosos, son más cercanos que en La Imposible, </t>
  </si>
  <si>
    <t xml:space="preserve">Se le da importancia a cuestiones sociales, hay confianza, no solo es ganar dinero, </t>
  </si>
  <si>
    <t xml:space="preserve">El funcionamiento, espacio, la información sobre los productorxs desgrana un espíritu de colaboración que va más allá de una tienda. </t>
  </si>
  <si>
    <t>Carrera técnica</t>
  </si>
  <si>
    <t>En algunas ocasiones</t>
  </si>
  <si>
    <t xml:space="preserve">Porque se apoya a los productores con precios justos </t>
  </si>
  <si>
    <t>12/20 son mujeres</t>
  </si>
  <si>
    <t>11/20 prefiere productos de la diversidad biocultural / 9/20 los compra pero no tiene un interés especial.</t>
  </si>
  <si>
    <t>12/20 siempre devuelve los envases / 6/20 a veces / 2/20 nunca</t>
  </si>
  <si>
    <t>14/20 trata de elegir productos "feos" / 30% lo hace a veces</t>
  </si>
  <si>
    <t>19/20 dice que la mayoría de las veces planea su compra para evitar desperdicios.</t>
  </si>
  <si>
    <t>Sí 7/20 / No 13/20</t>
  </si>
  <si>
    <t>17/20 es secundario a la calidad / 2/20 no influye nada / 1/20 es el primer aspecto</t>
  </si>
  <si>
    <t>14/20 la mayoría son accesibles / 6/20 los productos básicos son accesibles</t>
  </si>
  <si>
    <t>Nunca 5/20 / Alguna vez 13/20 / Varias veces 2/10</t>
  </si>
  <si>
    <t>17/20 no sabe de espacios / 3/20 participan cuando pueden o se enteran</t>
  </si>
  <si>
    <t>5/20 no conoce espacios para quejas / 8/20 me parecen satisfactorios / 7/20 pueden mejorar</t>
  </si>
  <si>
    <t>19/20 consideran que existe colaboración más allá del mero intercambio económico</t>
  </si>
  <si>
    <t>La escolaridad promedio en la CDMX es de 11.5 años, 6 años menos que la muestra</t>
  </si>
  <si>
    <t>La mayoría de las persona trabaja en empresas u ONG, por cuenta propia (profesionales freelance) o en institucciones académicas</t>
  </si>
  <si>
    <t>La mayoría de los encuestados tiene un interés especial por consumir productos de la agricultura y la cocina mexicana (diversidad biocultural)</t>
  </si>
  <si>
    <t>La mayoría de lxs encuestadxs siempre devuelve los frascos y quienes no lo hacen suelen utilizarlos en casa (frascos)</t>
  </si>
  <si>
    <t>La mayoría de lxs consumidorxs realizan prácticas para disminuir el desperdicio de alimentos. Como también se indica en el criterio de "calidad", el aspecto es una característica que no es tan importante para elegir un alimento</t>
  </si>
  <si>
    <t>$96 es el salario por hora promedio de quien vería afectado su presupuesto; $212 el de los que no</t>
  </si>
  <si>
    <t>La gente compra por la calidad de los productos, no por su precio.</t>
  </si>
  <si>
    <t>$104 es el salario por hora promedio de quienes consideran que sólo los productos básicos son accesibles / $200 de los que no</t>
  </si>
  <si>
    <t>En promedio, lxs consumidorxs tienen un sueldo mensual de $27, 500 (160 horas)</t>
  </si>
  <si>
    <t xml:space="preserve">Las consumidoras consideran que la calidad es excelente-buena. Frescura, calidad nutricional y sabor son importantes pero aspecto medianamente importante. </t>
  </si>
  <si>
    <t>La mayoría de lxs consumidorxs reporta problemas de conservación (aunque se han resuelto bien)</t>
  </si>
  <si>
    <t>El único problema, aunque no es preponderante es la falta de espacios de expresión de necesidades</t>
  </si>
  <si>
    <t>La mayoría de consumidorxs no conocen espacios de participación en la cooperativa, pero si se pudiera, sí les gustaría participar. Algunos mencionan que la encuesta aplicada en el último año fue una forma en la que pudieron opinar sobre la cooperativa.</t>
  </si>
  <si>
    <t xml:space="preserve">60% de lxs consumidorxs no conocen los espacios de atención de quejas o creen que podrían mejorarse. La cooperativa tiene estos espacios (formulario, correo, chat) pero es probable que no esté claro para lxs consumidorxs. </t>
  </si>
  <si>
    <t>La colaboración se expresa en mejores precios para los productores, en el trabajo del colectivo sin fines de lucro, las actividades de encuentro y reflexión, la oferta de alimentos sanos, el espíritu de comunidad y la "humanización" de las relaciones de intercambio. Aún así, faltan más espacios de encuentro  entre productorxs y consumidorxs.</t>
  </si>
  <si>
    <t>DESPERDICIO DE ALIMENTOS</t>
  </si>
  <si>
    <t>Número de la consumidora encuestada</t>
  </si>
  <si>
    <t>He visto que se organizan para otras cosas, apoyar emergencias</t>
  </si>
  <si>
    <t>Sí, esporádicamente</t>
  </si>
  <si>
    <t xml:space="preserve">No sé mucho sobre los productorxs </t>
  </si>
  <si>
    <t xml:space="preserve">Existe amistad entre las coordinadoras y el ambiente es muy agradable </t>
  </si>
  <si>
    <t xml:space="preserve">Cooperación que se basa en una comprensión del valor de uso. Pero hace falta explotarse más, a pesar de que participamos activistas no hemos podido apoyar más a la tienda. Es un potencial que hace falta impulsar, más cooperación, aprovechar el capital social. </t>
  </si>
  <si>
    <t>Creo que las coordinadoras y productoras no lo hacen por dinero sino por cuestiones solidarias y personales</t>
  </si>
  <si>
    <t>La menor parte son accesibles</t>
  </si>
  <si>
    <t>Apoyan otras causas</t>
  </si>
  <si>
    <t>Sí entre las socias pero falta más conexión entre las consumidoras. Las formas de solicitud de compra deben mejorar</t>
  </si>
  <si>
    <t xml:space="preserve">En general si, pero no sé si en toda la base de consumidores. Crecieron los consumidores con la pandemia, luego bajaron. Sin embargo el ritmo de vida nos lleva a los supermercados que están más disponibles. Se necesita energía para comprar en las RAA. </t>
  </si>
  <si>
    <t>En el chat de Zacahuitzco, otro chat, hay participación política y discusión política. Formas de producción más solidarias.</t>
  </si>
  <si>
    <t>Ha habido apoyo económico a productores, por ejemplo en caso de fallecimientos. Sin embargo no es fácil de identificar.</t>
  </si>
  <si>
    <t xml:space="preserve">Me parece meramente económico </t>
  </si>
  <si>
    <t>Surgió por la necesidad de que comamos productos sanos. Yo lo agradezco porque me queda muy cerca</t>
  </si>
  <si>
    <t xml:space="preserve">Hay mucha participación y compromiso,una visión que va más allá de lo económico, se hace trabajo voluntario. Las personas financian por adelantado </t>
  </si>
  <si>
    <t xml:space="preserve">Hay intercambio de conocimientos, por ejemplo de recetas. Coordinación para adquirir excedentes de productos. </t>
  </si>
  <si>
    <t xml:space="preserve">Es un tema de ideología, hacen un esfuerzo para acercar productos sanos y a precio justo. </t>
  </si>
  <si>
    <t>Siempre hay hospitalidad, hay recomendaciones de productos, se generan espacios de confianza y comunicación.</t>
  </si>
  <si>
    <t xml:space="preserve">Mawi va más allá de una tienda, es una lucha social. Se necesita oponerse al mundo para poder construir alternativas </t>
  </si>
  <si>
    <t>La tienda busca ser accesible más que un negocio. Se apoya a pequeños productorxs y proyectos alternativos</t>
  </si>
  <si>
    <t xml:space="preserve">Porque apoyan a pequeños productores y quienes atienden son muy amables </t>
  </si>
  <si>
    <t xml:space="preserve">Se ve que la tienda no está orientada a la ganancia sino que buscan apoyar a a los productores, también creo que a nosotros como consumidores porque los precios de algunos productos son muy accesibles </t>
  </si>
  <si>
    <t>17/20 mujeres</t>
  </si>
  <si>
    <t>14/20 de lxs consumidorxs prioriza la compra de alimentos tradicionales / 30% no tiene un interés especial</t>
  </si>
  <si>
    <t>15/20 dice siempre devolver los envases</t>
  </si>
  <si>
    <t>18/20 elige productos "feos"</t>
  </si>
  <si>
    <t>16/20 planifica su compra la mayoría de las veces</t>
  </si>
  <si>
    <t xml:space="preserve">5/20 vería su presupuesto afectado </t>
  </si>
  <si>
    <t>17/20 prioriza la calidad al precio</t>
  </si>
  <si>
    <t>16/20 considera que la mayoría de los productos son accesibles</t>
  </si>
  <si>
    <t>14/20 ha tenido algún problema de conservación que se ha resuelto adecuadamente</t>
  </si>
  <si>
    <t>18/20 no saben de espacios de participación. Promedio 0.2</t>
  </si>
  <si>
    <t>16/20 consideran que los canales de atención de quejas podrían mejorar.  Promedio:  1.55</t>
  </si>
  <si>
    <t xml:space="preserve">Sólo 1/20 no piensa que la colaboración en la tienda va más allá de lo económico. Promedio: </t>
  </si>
  <si>
    <t>El promedio de edad más alto de las tres RAA</t>
  </si>
  <si>
    <t>La escolaridad promedio es 5.5 años mayor al promedio de CDMX</t>
  </si>
  <si>
    <t>La mayoría trabaja por cuenta propia, en instituciones académicas y en instituciones públicas</t>
  </si>
  <si>
    <t>La mayoría de los consumidores tiene un interés por productos de la agricultura y cocina mexicana (diversidad biocultural)</t>
  </si>
  <si>
    <t>La mayoría de los consumidores siempre devuelve los frascos</t>
  </si>
  <si>
    <t>$87.6 el ingreso promedio por hora de quien sí vería afectado su presupuesto / $131 el de los que no</t>
  </si>
  <si>
    <t>$92.6 el ingreso de quienes no consideran que la mayoría de productos son accesibles / $129 de los que no</t>
  </si>
  <si>
    <t>Lxs consumidores tienen un sueldo mensual promedio de 19, 264</t>
  </si>
  <si>
    <t>La calidad es percibida como excelente-buena. Frescura, calidad nutricional y sabor son muy importantes, y aspecto medianamente.</t>
  </si>
  <si>
    <t>Las única situaciones mencionadas son la falta de espacios para expresar necesidades y falta de respeto entre participantes (aunque es muy bajo). Las faltas de respeto suelen venir de lxs consumidorxs. Muchas personas mencionaron que les gusta el ambiente que se vive en la tienda :)</t>
  </si>
  <si>
    <t>Lxs consumidores mencionan que, si se pudiera, les gustaría participar en la toma de decisiones. También mencionan que no existe un espacio expresamente dedicado a la atención de quejas, que el chat que existe no es útil porque la información se pierde en él y porque no hay alguien dedicado a darle seguimiento a las  quejas. Se sugiera la creación de un canal para la atención de quejas y sugerencias.</t>
  </si>
  <si>
    <t>La colaboración se refleja en acciones como: apoyo a la comunidad, amistad y confianza, priorizar el valor de uso, trabajo voluntario sin fines de lucro, politización del consumo, oferta de productos sanos, intercambio de conocimientos, precios más justos, apoyo a pequeños productorxs. Sin embargo, podrían desarrollarse más actividades de encuentro y apoyo entre productores y consumidores.</t>
  </si>
  <si>
    <t>Ninguno</t>
  </si>
  <si>
    <t xml:space="preserve">Influye en la misma medida que otros aspectos </t>
  </si>
  <si>
    <t>Posdoctorado</t>
  </si>
  <si>
    <t>No las he experimentado o notado</t>
  </si>
  <si>
    <t xml:space="preserve">No me entero de los problemas de los productores, no existe comunicación más allá </t>
  </si>
  <si>
    <t>13/20 mujeres</t>
  </si>
  <si>
    <t>15/20 prefieren productos tradicionales</t>
  </si>
  <si>
    <t>14/20 Siempre devuelven los empaques</t>
  </si>
  <si>
    <t>15/20 Procuran comprar productos "feos"</t>
  </si>
  <si>
    <t>19/20 planifican su compra la mayoría de las veces</t>
  </si>
  <si>
    <t>4/20 verían su presupuesto afectado si compraran todo en el mercado</t>
  </si>
  <si>
    <t>Para 16/20 el precio es secundario a la calidad o no influye nada.</t>
  </si>
  <si>
    <t>12/20 "la mayoría son accesibles / 6 "los básicos son accesibles / 2 "la menor parte son accesibles"</t>
  </si>
  <si>
    <t xml:space="preserve">11/20 nunca han tenido problemas de conservación de los productos / 7/20 alguna vez </t>
  </si>
  <si>
    <t>Sólo 2/20 no sienten espacios para expresarse</t>
  </si>
  <si>
    <t>18/20 no conocen un espacio para participar en la toma de decisiones</t>
  </si>
  <si>
    <t>10/20 no conocen canales para expresar sus quejas o sugerencias</t>
  </si>
  <si>
    <t>18/20 consideran que existe un espíritu de colaboración que va más allá del intercambio económico</t>
  </si>
  <si>
    <t>Escolaridad 6.5 mayor al promedio de la CDMX</t>
  </si>
  <si>
    <t>Las ocupaciones de lxs consumidorxs son más diversas, aunque hay una mayoría de personas que también trabajan en instituciones académicas.</t>
  </si>
  <si>
    <t>$108 salario promedio de quienes verían afectado su presupuesto / $172 de los que no</t>
  </si>
  <si>
    <t>$154 salario promedio de quienes consideran que la mayoría de los productos son accesibles / $204 el de los que considera que sólo los básicos y / $62 el de los que considera que la menor parte</t>
  </si>
  <si>
    <t>El ingreso promedio mensual de lxs consumidorxs es de $25600</t>
  </si>
  <si>
    <t>La calidad percibida es excelente. Frescura, calidad nutricional y sabor son muy importantes, y aspecto medianamente importante.</t>
  </si>
  <si>
    <t>La mayoría de lxs consumidorxs no han tenido problemas con la conservación de los productos, aunque muchos los han tenido pero se ha podido resolver bien (cambio de productos)</t>
  </si>
  <si>
    <t>El único problema reportado, aunque es poco mencionado es la falta de espacios para expresar necesidades. Varixs consumidorxs mencionan que el ambiente en el mercado es agradable e incluso festivo</t>
  </si>
  <si>
    <t xml:space="preserve">La mayoría de lxs consumidorxs expresan que no conocen espacios de participación en el mercado ni los mecanismos de atención a quejas o que podrían mejorarse. Varixs consumidorxs expresan que les gustaría participar en la toma de decisiones o apoyar en cuestiones puntuales. </t>
  </si>
  <si>
    <t>La mayoría de lxs consumidorxs mencionan que existe un espíritu de colaboración entre lxs participantes que se expresa en las relaciones de confianza entre productorxs y consumidorxs, las visitas a los sitios de producción y el apoyo a productorxs.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</si>
</sst>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font>
      <color theme="1"/>
      <name val="Calibri"/>
    </font>
    <font>
      <sz val="8.0"/>
      <color theme="1"/>
      <name val="Calibri"/>
    </font>
    <font>
      <b/>
      <sz val="8.0"/>
      <color theme="1"/>
      <name val="Calibri"/>
    </font>
  </fonts>
  <fills count="9">
    <fill>
      <patternFill patternType="none"/>
    </fill>
    <fill>
      <patternFill patternType="lightGray"/>
    </fill>
    <fill>
      <patternFill patternType="solid">
        <fgColor rgb="FFFFFF00"/>
        <bgColor rgb="FFFFFF00"/>
      </patternFill>
    </fill>
    <fill>
      <patternFill patternType="solid">
        <fgColor rgb="FF92D050"/>
        <bgColor rgb="FF92D050"/>
      </patternFill>
    </fill>
    <fill>
      <patternFill patternType="solid">
        <fgColor rgb="FF00B0F0"/>
        <bgColor rgb="FF00B0F0"/>
      </patternFill>
    </fill>
    <fill>
      <patternFill patternType="solid">
        <fgColor rgb="FFFFC000"/>
        <bgColor rgb="FFFFC000"/>
      </patternFill>
    </fill>
    <fill>
      <patternFill patternType="solid">
        <fgColor rgb="FFB4A7D6"/>
        <bgColor rgb="FFB4A7D6"/>
      </patternFill>
    </fill>
    <fill>
      <patternFill patternType="solid">
        <fgColor rgb="FFB2A1C7"/>
        <bgColor rgb="FFB2A1C7"/>
      </patternFill>
    </fill>
    <fill>
      <patternFill patternType="solid">
        <fgColor rgb="FFFF0000"/>
        <bgColor rgb="FFFF0000"/>
      </patternFill>
    </fill>
  </fills>
  <borders count="5">
    <border/>
    <border>
      <left/>
      <top/>
      <bottom/>
    </border>
    <border>
      <top/>
      <bottom/>
    </border>
    <border>
      <left/>
      <right/>
      <top/>
      <bottom/>
    </border>
    <border>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3" fontId="1" numFmtId="0" xfId="0" applyAlignment="1" applyBorder="1" applyFill="1" applyFont="1">
      <alignment horizontal="center" vertical="center"/>
    </xf>
    <xf borderId="1" fillId="3" fontId="1" numFmtId="0" xfId="0" applyAlignment="1" applyBorder="1" applyFont="1">
      <alignment horizontal="left" vertical="center"/>
    </xf>
    <xf borderId="1" fillId="4" fontId="1" numFmtId="0" xfId="0" applyAlignment="1" applyBorder="1" applyFill="1" applyFont="1">
      <alignment horizontal="center"/>
    </xf>
    <xf borderId="1" fillId="5" fontId="1" numFmtId="0" xfId="0" applyAlignment="1" applyBorder="1" applyFill="1" applyFont="1">
      <alignment horizontal="center"/>
    </xf>
    <xf borderId="3" fillId="5" fontId="1" numFmtId="0" xfId="0" applyAlignment="1" applyBorder="1" applyFont="1">
      <alignment horizontal="center"/>
    </xf>
    <xf borderId="1" fillId="6" fontId="1" numFmtId="0" xfId="0" applyAlignment="1" applyBorder="1" applyFill="1" applyFont="1">
      <alignment horizontal="center"/>
    </xf>
    <xf borderId="3" fillId="7" fontId="1" numFmtId="0" xfId="0" applyAlignment="1" applyBorder="1" applyFill="1" applyFont="1">
      <alignment horizontal="center"/>
    </xf>
    <xf borderId="1" fillId="7" fontId="1" numFmtId="0" xfId="0" applyAlignment="1" applyBorder="1" applyFont="1">
      <alignment horizontal="center"/>
    </xf>
    <xf borderId="1" fillId="8" fontId="1" numFmtId="0" xfId="0" applyAlignment="1" applyBorder="1" applyFill="1" applyFont="1">
      <alignment horizontal="center"/>
    </xf>
    <xf borderId="0" fillId="0" fontId="3" numFmtId="0" xfId="0" applyAlignment="1" applyFont="1">
      <alignment readingOrder="0"/>
    </xf>
    <xf borderId="0" fillId="0" fontId="3" numFmtId="0" xfId="0" applyFont="1"/>
    <xf borderId="0" fillId="0" fontId="1" numFmtId="0" xfId="0" applyAlignment="1" applyFont="1">
      <alignment horizontal="left"/>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horizontal="center" shrinkToFit="0" wrapText="1"/>
    </xf>
    <xf borderId="0" fillId="0" fontId="5" numFmtId="0" xfId="0" applyAlignment="1" applyFont="1">
      <alignment horizontal="center" shrinkToFit="0" wrapText="1"/>
    </xf>
    <xf borderId="0" fillId="0" fontId="5" numFmtId="0" xfId="0" applyAlignment="1" applyFont="1">
      <alignment shrinkToFit="0" wrapText="1"/>
    </xf>
    <xf borderId="0" fillId="0" fontId="5" numFmtId="0" xfId="0" applyAlignment="1" applyFont="1">
      <alignment horizontal="left" shrinkToFit="0" wrapText="1"/>
    </xf>
    <xf borderId="1" fillId="2" fontId="1" numFmtId="0" xfId="0" applyAlignment="1" applyBorder="1" applyFont="1">
      <alignment horizontal="center"/>
    </xf>
    <xf borderId="3" fillId="3" fontId="1" numFmtId="0" xfId="0" applyAlignment="1" applyBorder="1" applyFont="1">
      <alignment horizontal="center"/>
    </xf>
    <xf borderId="1" fillId="3" fontId="1" numFmtId="0" xfId="0" applyAlignment="1" applyBorder="1" applyFont="1">
      <alignment horizontal="center"/>
    </xf>
    <xf borderId="4" fillId="0" fontId="2" numFmtId="0" xfId="0" applyBorder="1" applyFont="1"/>
    <xf borderId="0" fillId="0" fontId="4" numFmtId="0" xfId="0" applyAlignment="1" applyFont="1">
      <alignment readingOrder="0" shrinkToFit="0" wrapText="1"/>
    </xf>
    <xf borderId="0" fillId="0" fontId="4"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7" width="10.86"/>
  </cols>
  <sheetData>
    <row r="1">
      <c r="A1" s="1" t="s">
        <v>0</v>
      </c>
      <c r="B1" s="2"/>
      <c r="C1" s="2"/>
      <c r="D1" s="2"/>
      <c r="E1" s="2"/>
      <c r="F1" s="2"/>
      <c r="G1" s="2"/>
      <c r="H1" s="2"/>
      <c r="I1" s="2"/>
      <c r="J1" s="2"/>
      <c r="K1" s="2"/>
      <c r="L1" s="2"/>
      <c r="M1" s="2"/>
      <c r="N1" s="3" t="s">
        <v>1</v>
      </c>
      <c r="O1" s="3" t="s">
        <v>2</v>
      </c>
      <c r="P1" s="4" t="s">
        <v>3</v>
      </c>
      <c r="Q1" s="2"/>
      <c r="R1" s="5" t="s">
        <v>4</v>
      </c>
      <c r="S1" s="2"/>
      <c r="T1" s="2"/>
      <c r="U1" s="2"/>
      <c r="V1" s="6" t="s">
        <v>5</v>
      </c>
      <c r="W1" s="2"/>
      <c r="X1" s="2"/>
      <c r="Y1" s="2"/>
      <c r="Z1" s="2"/>
      <c r="AA1" s="7" t="s">
        <v>6</v>
      </c>
      <c r="AB1" s="8" t="s">
        <v>7</v>
      </c>
      <c r="AC1" s="2"/>
      <c r="AD1" s="2"/>
      <c r="AE1" s="2"/>
      <c r="AF1" s="9"/>
      <c r="AG1" s="10" t="s">
        <v>8</v>
      </c>
      <c r="AH1" s="2"/>
      <c r="AI1" s="2"/>
      <c r="AJ1" s="11" t="s">
        <v>9</v>
      </c>
      <c r="AK1" s="2"/>
    </row>
    <row r="2" ht="13.5" customHeight="1">
      <c r="A2" s="12" t="s">
        <v>10</v>
      </c>
      <c r="B2" s="13" t="s">
        <v>11</v>
      </c>
      <c r="C2" s="13" t="s">
        <v>12</v>
      </c>
      <c r="D2" s="13" t="s">
        <v>13</v>
      </c>
      <c r="E2" s="13" t="s">
        <v>14</v>
      </c>
      <c r="F2" s="13" t="s">
        <v>15</v>
      </c>
      <c r="G2" s="13" t="s">
        <v>16</v>
      </c>
      <c r="H2" s="13" t="s">
        <v>17</v>
      </c>
      <c r="I2" s="13" t="s">
        <v>18</v>
      </c>
      <c r="J2" s="13" t="s">
        <v>19</v>
      </c>
      <c r="K2" s="13" t="s">
        <v>20</v>
      </c>
      <c r="L2" s="13" t="s">
        <v>21</v>
      </c>
      <c r="M2" s="13" t="s">
        <v>22</v>
      </c>
      <c r="N2" s="13" t="s">
        <v>23</v>
      </c>
      <c r="O2" s="13" t="s">
        <v>24</v>
      </c>
      <c r="P2" s="14" t="s">
        <v>25</v>
      </c>
      <c r="Q2" s="14" t="s">
        <v>26</v>
      </c>
      <c r="R2" s="13" t="s">
        <v>27</v>
      </c>
      <c r="S2" s="13" t="s">
        <v>28</v>
      </c>
      <c r="T2" s="13" t="s">
        <v>29</v>
      </c>
      <c r="U2" s="13" t="s">
        <v>30</v>
      </c>
      <c r="V2" s="13" t="s">
        <v>31</v>
      </c>
      <c r="W2" s="13" t="s">
        <v>32</v>
      </c>
      <c r="X2" s="13" t="s">
        <v>33</v>
      </c>
      <c r="Y2" s="13" t="s">
        <v>34</v>
      </c>
      <c r="Z2" s="13" t="s">
        <v>35</v>
      </c>
      <c r="AA2" s="13" t="s">
        <v>36</v>
      </c>
      <c r="AB2" s="13" t="s">
        <v>37</v>
      </c>
      <c r="AC2" s="13" t="s">
        <v>38</v>
      </c>
      <c r="AD2" s="13" t="s">
        <v>39</v>
      </c>
      <c r="AE2" s="13" t="s">
        <v>40</v>
      </c>
      <c r="AG2" s="13" t="s">
        <v>41</v>
      </c>
      <c r="AH2" s="13" t="s">
        <v>42</v>
      </c>
      <c r="AI2" s="13" t="s">
        <v>43</v>
      </c>
      <c r="AJ2" s="13" t="s">
        <v>44</v>
      </c>
      <c r="AK2" s="13" t="s">
        <v>45</v>
      </c>
    </row>
    <row r="3" ht="13.5" customHeight="1">
      <c r="A3" s="12">
        <v>1.0</v>
      </c>
      <c r="B3" s="13">
        <v>29.0</v>
      </c>
      <c r="C3" s="13" t="s">
        <v>46</v>
      </c>
      <c r="D3" s="13" t="s">
        <v>47</v>
      </c>
      <c r="E3" s="13">
        <v>17.0</v>
      </c>
      <c r="F3" s="13">
        <v>0.0</v>
      </c>
      <c r="G3" s="13">
        <v>0.0</v>
      </c>
      <c r="H3" s="13">
        <v>1.0</v>
      </c>
      <c r="I3" s="13">
        <v>1.0</v>
      </c>
      <c r="J3" s="13">
        <v>0.0</v>
      </c>
      <c r="K3" s="13">
        <v>0.0</v>
      </c>
      <c r="L3" s="13">
        <v>0.0</v>
      </c>
      <c r="M3" s="13">
        <v>0.0</v>
      </c>
      <c r="N3" s="13" t="s">
        <v>48</v>
      </c>
      <c r="O3" s="13" t="s">
        <v>49</v>
      </c>
      <c r="P3" s="14" t="s">
        <v>50</v>
      </c>
      <c r="Q3" s="14" t="s">
        <v>51</v>
      </c>
      <c r="R3" s="13" t="s">
        <v>52</v>
      </c>
      <c r="S3" s="13" t="s">
        <v>53</v>
      </c>
      <c r="T3" s="13" t="s">
        <v>54</v>
      </c>
      <c r="U3" s="13">
        <v>88.0</v>
      </c>
      <c r="V3" s="13">
        <v>5.0</v>
      </c>
      <c r="W3" s="13">
        <v>3.0</v>
      </c>
      <c r="X3" s="13">
        <v>3.0</v>
      </c>
      <c r="Y3" s="13">
        <v>2.0</v>
      </c>
      <c r="Z3" s="13">
        <v>3.0</v>
      </c>
      <c r="AA3" s="13" t="s">
        <v>55</v>
      </c>
      <c r="AB3" s="13">
        <v>0.0</v>
      </c>
      <c r="AC3" s="13">
        <v>0.0</v>
      </c>
      <c r="AD3" s="13">
        <v>0.0</v>
      </c>
      <c r="AE3" s="13">
        <v>1.0</v>
      </c>
      <c r="AF3" s="13">
        <f t="shared" ref="AF3:AF22" si="1">sum(AB3:AD3)</f>
        <v>0</v>
      </c>
      <c r="AG3" s="13" t="s">
        <v>56</v>
      </c>
      <c r="AI3" s="13" t="s">
        <v>57</v>
      </c>
      <c r="AJ3" s="13" t="s">
        <v>58</v>
      </c>
    </row>
    <row r="4" ht="13.5" customHeight="1">
      <c r="A4" s="12">
        <v>2.0</v>
      </c>
      <c r="B4" s="13">
        <v>47.0</v>
      </c>
      <c r="C4" s="13" t="s">
        <v>46</v>
      </c>
      <c r="D4" s="13" t="s">
        <v>47</v>
      </c>
      <c r="E4" s="13">
        <v>17.0</v>
      </c>
      <c r="F4" s="13">
        <v>0.0</v>
      </c>
      <c r="G4" s="13">
        <v>0.0</v>
      </c>
      <c r="H4" s="13">
        <v>1.0</v>
      </c>
      <c r="I4" s="13">
        <v>0.0</v>
      </c>
      <c r="J4" s="13">
        <v>0.0</v>
      </c>
      <c r="K4" s="13">
        <v>0.0</v>
      </c>
      <c r="L4" s="13">
        <v>0.0</v>
      </c>
      <c r="M4" s="13">
        <v>0.0</v>
      </c>
      <c r="N4" s="13" t="s">
        <v>48</v>
      </c>
      <c r="O4" s="13" t="s">
        <v>59</v>
      </c>
      <c r="P4" s="14" t="s">
        <v>50</v>
      </c>
      <c r="Q4" s="14" t="s">
        <v>51</v>
      </c>
      <c r="R4" s="13" t="s">
        <v>60</v>
      </c>
      <c r="S4" s="13" t="s">
        <v>53</v>
      </c>
      <c r="T4" s="13" t="s">
        <v>61</v>
      </c>
      <c r="U4" s="13">
        <v>281.0</v>
      </c>
      <c r="V4" s="13">
        <v>5.0</v>
      </c>
      <c r="W4" s="13">
        <v>3.0</v>
      </c>
      <c r="X4" s="13">
        <v>3.0</v>
      </c>
      <c r="Y4" s="13">
        <v>2.0</v>
      </c>
      <c r="Z4" s="13">
        <v>3.0</v>
      </c>
      <c r="AA4" s="13" t="s">
        <v>55</v>
      </c>
      <c r="AB4" s="13">
        <v>0.0</v>
      </c>
      <c r="AC4" s="13">
        <v>0.0</v>
      </c>
      <c r="AD4" s="13">
        <v>0.0</v>
      </c>
      <c r="AE4" s="13">
        <v>1.0</v>
      </c>
      <c r="AF4" s="13">
        <f t="shared" si="1"/>
        <v>0</v>
      </c>
      <c r="AG4" s="13" t="s">
        <v>56</v>
      </c>
      <c r="AI4" s="13" t="s">
        <v>57</v>
      </c>
      <c r="AJ4" s="13" t="s">
        <v>58</v>
      </c>
      <c r="AK4" s="13" t="s">
        <v>62</v>
      </c>
    </row>
    <row r="5" ht="13.5" customHeight="1">
      <c r="A5" s="12">
        <v>3.0</v>
      </c>
      <c r="B5" s="13">
        <v>35.0</v>
      </c>
      <c r="C5" s="13" t="s">
        <v>63</v>
      </c>
      <c r="D5" s="13" t="s">
        <v>64</v>
      </c>
      <c r="E5" s="13">
        <v>16.0</v>
      </c>
      <c r="F5" s="13">
        <v>0.0</v>
      </c>
      <c r="G5" s="13">
        <v>0.0</v>
      </c>
      <c r="H5" s="13">
        <v>1.0</v>
      </c>
      <c r="I5" s="13">
        <v>0.0</v>
      </c>
      <c r="J5" s="13">
        <v>0.0</v>
      </c>
      <c r="K5" s="13">
        <v>0.0</v>
      </c>
      <c r="L5" s="13">
        <v>0.0</v>
      </c>
      <c r="M5" s="13">
        <v>0.0</v>
      </c>
      <c r="N5" s="13" t="s">
        <v>65</v>
      </c>
      <c r="O5" s="13" t="s">
        <v>49</v>
      </c>
      <c r="P5" s="14" t="s">
        <v>66</v>
      </c>
      <c r="Q5" s="14" t="s">
        <v>51</v>
      </c>
      <c r="R5" s="13" t="s">
        <v>52</v>
      </c>
      <c r="S5" s="13" t="s">
        <v>53</v>
      </c>
      <c r="T5" s="13" t="s">
        <v>61</v>
      </c>
      <c r="U5" s="13">
        <v>78.0</v>
      </c>
      <c r="V5" s="13">
        <v>4.0</v>
      </c>
      <c r="W5" s="13">
        <v>3.0</v>
      </c>
      <c r="X5" s="13">
        <v>3.0</v>
      </c>
      <c r="Y5" s="13">
        <v>1.0</v>
      </c>
      <c r="Z5" s="13">
        <v>3.0</v>
      </c>
      <c r="AA5" s="13" t="s">
        <v>67</v>
      </c>
      <c r="AB5" s="13">
        <v>0.0</v>
      </c>
      <c r="AC5" s="13">
        <v>0.0</v>
      </c>
      <c r="AD5" s="13">
        <v>0.0</v>
      </c>
      <c r="AE5" s="13">
        <v>1.0</v>
      </c>
      <c r="AF5" s="13">
        <f t="shared" si="1"/>
        <v>0</v>
      </c>
      <c r="AG5" s="13" t="s">
        <v>56</v>
      </c>
      <c r="AI5" s="13" t="s">
        <v>68</v>
      </c>
      <c r="AJ5" s="13" t="s">
        <v>58</v>
      </c>
      <c r="AK5" s="13" t="s">
        <v>69</v>
      </c>
    </row>
    <row r="6" ht="13.5" customHeight="1">
      <c r="A6" s="12">
        <v>4.0</v>
      </c>
      <c r="B6" s="13">
        <v>42.0</v>
      </c>
      <c r="C6" s="13" t="s">
        <v>46</v>
      </c>
      <c r="D6" s="13" t="s">
        <v>70</v>
      </c>
      <c r="E6" s="13">
        <v>22.0</v>
      </c>
      <c r="F6" s="13">
        <v>0.0</v>
      </c>
      <c r="G6" s="13">
        <v>1.0</v>
      </c>
      <c r="H6" s="13">
        <v>0.0</v>
      </c>
      <c r="I6" s="13">
        <v>0.0</v>
      </c>
      <c r="J6" s="13">
        <v>0.0</v>
      </c>
      <c r="K6" s="13">
        <v>0.0</v>
      </c>
      <c r="L6" s="13">
        <v>0.0</v>
      </c>
      <c r="M6" s="13">
        <v>0.0</v>
      </c>
      <c r="N6" s="13" t="s">
        <v>48</v>
      </c>
      <c r="O6" s="13" t="s">
        <v>59</v>
      </c>
      <c r="P6" s="14" t="s">
        <v>50</v>
      </c>
      <c r="Q6" s="14" t="s">
        <v>51</v>
      </c>
      <c r="R6" s="13" t="s">
        <v>60</v>
      </c>
      <c r="S6" s="13" t="s">
        <v>53</v>
      </c>
      <c r="T6" s="13" t="s">
        <v>54</v>
      </c>
      <c r="U6" s="13">
        <v>218.0</v>
      </c>
      <c r="V6" s="13">
        <v>5.0</v>
      </c>
      <c r="W6" s="13">
        <v>3.0</v>
      </c>
      <c r="X6" s="13">
        <v>3.0</v>
      </c>
      <c r="Y6" s="13">
        <v>2.0</v>
      </c>
      <c r="Z6" s="13">
        <v>3.0</v>
      </c>
      <c r="AA6" s="13" t="s">
        <v>55</v>
      </c>
      <c r="AB6" s="13">
        <v>1.0</v>
      </c>
      <c r="AC6" s="13">
        <v>0.0</v>
      </c>
      <c r="AD6" s="13">
        <v>0.0</v>
      </c>
      <c r="AE6" s="13">
        <v>0.0</v>
      </c>
      <c r="AF6" s="13">
        <f t="shared" si="1"/>
        <v>1</v>
      </c>
      <c r="AG6" s="13" t="s">
        <v>56</v>
      </c>
      <c r="AI6" s="13" t="s">
        <v>71</v>
      </c>
      <c r="AJ6" s="13" t="s">
        <v>58</v>
      </c>
      <c r="AK6" s="13" t="s">
        <v>72</v>
      </c>
    </row>
    <row r="7" ht="13.5" customHeight="1">
      <c r="A7" s="12">
        <v>5.0</v>
      </c>
      <c r="B7" s="13">
        <v>41.0</v>
      </c>
      <c r="C7" s="13" t="s">
        <v>46</v>
      </c>
      <c r="D7" s="13" t="s">
        <v>64</v>
      </c>
      <c r="E7" s="13">
        <v>16.0</v>
      </c>
      <c r="F7" s="13">
        <v>0.0</v>
      </c>
      <c r="G7" s="13">
        <v>0.0</v>
      </c>
      <c r="H7" s="13">
        <v>0.0</v>
      </c>
      <c r="I7" s="13">
        <v>1.0</v>
      </c>
      <c r="J7" s="13">
        <v>0.0</v>
      </c>
      <c r="K7" s="13">
        <v>0.0</v>
      </c>
      <c r="L7" s="13">
        <v>0.0</v>
      </c>
      <c r="M7" s="13">
        <v>0.0</v>
      </c>
      <c r="N7" s="13" t="s">
        <v>48</v>
      </c>
      <c r="O7" s="13" t="s">
        <v>59</v>
      </c>
      <c r="P7" s="14" t="s">
        <v>66</v>
      </c>
      <c r="Q7" s="14" t="s">
        <v>51</v>
      </c>
      <c r="R7" s="13" t="s">
        <v>60</v>
      </c>
      <c r="S7" s="13" t="s">
        <v>53</v>
      </c>
      <c r="T7" s="13" t="s">
        <v>61</v>
      </c>
      <c r="U7" s="13">
        <v>156.0</v>
      </c>
      <c r="V7" s="13">
        <v>4.0</v>
      </c>
      <c r="W7" s="13">
        <v>3.0</v>
      </c>
      <c r="X7" s="13">
        <v>2.0</v>
      </c>
      <c r="Y7" s="13">
        <v>2.0</v>
      </c>
      <c r="Z7" s="13">
        <v>3.0</v>
      </c>
      <c r="AA7" s="13" t="s">
        <v>55</v>
      </c>
      <c r="AB7" s="13">
        <v>1.0</v>
      </c>
      <c r="AC7" s="13">
        <v>0.0</v>
      </c>
      <c r="AD7" s="13">
        <v>0.0</v>
      </c>
      <c r="AE7" s="13">
        <v>0.0</v>
      </c>
      <c r="AF7" s="13">
        <f t="shared" si="1"/>
        <v>1</v>
      </c>
      <c r="AG7" s="13" t="s">
        <v>56</v>
      </c>
      <c r="AI7" s="13" t="s">
        <v>68</v>
      </c>
      <c r="AJ7" s="13" t="s">
        <v>58</v>
      </c>
      <c r="AK7" s="13" t="s">
        <v>73</v>
      </c>
    </row>
    <row r="8" ht="13.5" customHeight="1">
      <c r="A8" s="12">
        <v>6.0</v>
      </c>
      <c r="B8" s="13">
        <v>36.0</v>
      </c>
      <c r="C8" s="13" t="s">
        <v>46</v>
      </c>
      <c r="D8" s="13" t="s">
        <v>74</v>
      </c>
      <c r="E8" s="13">
        <v>18.0</v>
      </c>
      <c r="F8" s="13">
        <v>0.0</v>
      </c>
      <c r="G8" s="13">
        <v>0.0</v>
      </c>
      <c r="H8" s="13">
        <v>0.0</v>
      </c>
      <c r="I8" s="13">
        <v>1.0</v>
      </c>
      <c r="J8" s="13">
        <v>0.0</v>
      </c>
      <c r="K8" s="13">
        <v>0.0</v>
      </c>
      <c r="L8" s="13">
        <v>0.0</v>
      </c>
      <c r="M8" s="13">
        <v>0.0</v>
      </c>
      <c r="N8" s="13" t="s">
        <v>48</v>
      </c>
      <c r="O8" s="13" t="s">
        <v>75</v>
      </c>
      <c r="P8" s="14" t="s">
        <v>50</v>
      </c>
      <c r="Q8" s="14" t="s">
        <v>51</v>
      </c>
      <c r="R8" s="13" t="s">
        <v>60</v>
      </c>
      <c r="S8" s="13" t="s">
        <v>76</v>
      </c>
      <c r="T8" s="13" t="s">
        <v>61</v>
      </c>
      <c r="U8" s="13">
        <v>125.0</v>
      </c>
      <c r="V8" s="13">
        <v>5.0</v>
      </c>
      <c r="W8" s="13">
        <v>3.0</v>
      </c>
      <c r="X8" s="13">
        <v>3.0</v>
      </c>
      <c r="Y8" s="13">
        <v>1.0</v>
      </c>
      <c r="Z8" s="13">
        <v>3.0</v>
      </c>
      <c r="AA8" s="13" t="s">
        <v>55</v>
      </c>
      <c r="AB8" s="13">
        <v>0.0</v>
      </c>
      <c r="AC8" s="13">
        <v>0.0</v>
      </c>
      <c r="AD8" s="13">
        <v>0.0</v>
      </c>
      <c r="AE8" s="13">
        <v>1.0</v>
      </c>
      <c r="AF8" s="13">
        <f t="shared" si="1"/>
        <v>0</v>
      </c>
      <c r="AG8" s="13" t="s">
        <v>56</v>
      </c>
      <c r="AI8" s="13" t="s">
        <v>68</v>
      </c>
      <c r="AJ8" s="13" t="s">
        <v>60</v>
      </c>
      <c r="AK8" s="13" t="s">
        <v>77</v>
      </c>
    </row>
    <row r="9" ht="13.5" customHeight="1">
      <c r="A9" s="12">
        <v>7.0</v>
      </c>
      <c r="B9" s="13">
        <v>37.0</v>
      </c>
      <c r="C9" s="13" t="s">
        <v>63</v>
      </c>
      <c r="D9" s="13" t="s">
        <v>70</v>
      </c>
      <c r="E9" s="13">
        <v>22.0</v>
      </c>
      <c r="F9" s="13">
        <v>0.0</v>
      </c>
      <c r="G9" s="13">
        <v>1.0</v>
      </c>
      <c r="H9" s="13">
        <v>0.0</v>
      </c>
      <c r="I9" s="13">
        <v>0.0</v>
      </c>
      <c r="J9" s="13">
        <v>0.0</v>
      </c>
      <c r="K9" s="13">
        <v>0.0</v>
      </c>
      <c r="L9" s="13">
        <v>0.0</v>
      </c>
      <c r="M9" s="13">
        <v>0.0</v>
      </c>
      <c r="N9" s="13" t="s">
        <v>48</v>
      </c>
      <c r="O9" s="13" t="s">
        <v>49</v>
      </c>
      <c r="P9" s="14" t="s">
        <v>50</v>
      </c>
      <c r="Q9" s="14" t="s">
        <v>51</v>
      </c>
      <c r="R9" s="13" t="s">
        <v>60</v>
      </c>
      <c r="S9" s="13" t="s">
        <v>53</v>
      </c>
      <c r="T9" s="13" t="s">
        <v>61</v>
      </c>
      <c r="U9" s="13">
        <v>213.0</v>
      </c>
      <c r="V9" s="13">
        <v>5.0</v>
      </c>
      <c r="W9" s="13">
        <v>3.0</v>
      </c>
      <c r="X9" s="13">
        <v>3.0</v>
      </c>
      <c r="Y9" s="13">
        <v>3.0</v>
      </c>
      <c r="Z9" s="13">
        <v>3.0</v>
      </c>
      <c r="AA9" s="13" t="s">
        <v>55</v>
      </c>
      <c r="AB9" s="13">
        <v>0.0</v>
      </c>
      <c r="AC9" s="13">
        <v>0.0</v>
      </c>
      <c r="AD9" s="13">
        <v>0.0</v>
      </c>
      <c r="AE9" s="13">
        <v>1.0</v>
      </c>
      <c r="AF9" s="13">
        <f t="shared" si="1"/>
        <v>0</v>
      </c>
      <c r="AG9" s="13" t="s">
        <v>78</v>
      </c>
      <c r="AH9" s="13" t="s">
        <v>79</v>
      </c>
      <c r="AI9" s="13" t="s">
        <v>71</v>
      </c>
      <c r="AJ9" s="13" t="s">
        <v>58</v>
      </c>
      <c r="AK9" s="13" t="s">
        <v>80</v>
      </c>
    </row>
    <row r="10" ht="13.5" customHeight="1">
      <c r="A10" s="12">
        <v>8.0</v>
      </c>
      <c r="B10" s="13">
        <v>43.0</v>
      </c>
      <c r="C10" s="13" t="s">
        <v>63</v>
      </c>
      <c r="D10" s="13" t="s">
        <v>70</v>
      </c>
      <c r="E10" s="13">
        <v>22.0</v>
      </c>
      <c r="F10" s="13">
        <v>0.0</v>
      </c>
      <c r="G10" s="13">
        <v>0.0</v>
      </c>
      <c r="H10" s="13">
        <v>1.0</v>
      </c>
      <c r="I10" s="13">
        <v>0.0</v>
      </c>
      <c r="J10" s="13">
        <v>0.0</v>
      </c>
      <c r="K10" s="13">
        <v>0.0</v>
      </c>
      <c r="L10" s="13">
        <v>0.0</v>
      </c>
      <c r="M10" s="13">
        <v>0.0</v>
      </c>
      <c r="N10" s="13" t="s">
        <v>65</v>
      </c>
      <c r="O10" s="13" t="s">
        <v>49</v>
      </c>
      <c r="P10" s="14" t="s">
        <v>50</v>
      </c>
      <c r="Q10" s="14" t="s">
        <v>51</v>
      </c>
      <c r="R10" s="13" t="s">
        <v>60</v>
      </c>
      <c r="S10" s="13" t="s">
        <v>53</v>
      </c>
      <c r="T10" s="13" t="s">
        <v>61</v>
      </c>
      <c r="U10" s="13">
        <v>375.0</v>
      </c>
      <c r="V10" s="13">
        <v>5.0</v>
      </c>
      <c r="W10" s="13">
        <v>3.0</v>
      </c>
      <c r="X10" s="13">
        <v>3.0</v>
      </c>
      <c r="Y10" s="13">
        <v>1.0</v>
      </c>
      <c r="Z10" s="13">
        <v>3.0</v>
      </c>
      <c r="AA10" s="13" t="s">
        <v>55</v>
      </c>
      <c r="AB10" s="13">
        <v>0.0</v>
      </c>
      <c r="AC10" s="13">
        <v>0.0</v>
      </c>
      <c r="AD10" s="13">
        <v>0.0</v>
      </c>
      <c r="AE10" s="13">
        <v>1.0</v>
      </c>
      <c r="AF10" s="13">
        <f t="shared" si="1"/>
        <v>0</v>
      </c>
      <c r="AG10" s="13" t="s">
        <v>56</v>
      </c>
      <c r="AI10" s="13" t="s">
        <v>68</v>
      </c>
      <c r="AJ10" s="13" t="s">
        <v>58</v>
      </c>
      <c r="AK10" s="13" t="s">
        <v>81</v>
      </c>
    </row>
    <row r="11" ht="13.5" customHeight="1">
      <c r="A11" s="12">
        <v>9.0</v>
      </c>
      <c r="B11" s="13">
        <v>43.0</v>
      </c>
      <c r="C11" s="13" t="s">
        <v>46</v>
      </c>
      <c r="D11" s="13" t="s">
        <v>74</v>
      </c>
      <c r="E11" s="13">
        <v>18.0</v>
      </c>
      <c r="F11" s="13">
        <v>0.0</v>
      </c>
      <c r="G11" s="13">
        <v>0.0</v>
      </c>
      <c r="H11" s="13">
        <v>0.0</v>
      </c>
      <c r="I11" s="13">
        <v>1.0</v>
      </c>
      <c r="J11" s="13">
        <v>0.0</v>
      </c>
      <c r="K11" s="13">
        <v>0.0</v>
      </c>
      <c r="L11" s="13">
        <v>0.0</v>
      </c>
      <c r="M11" s="13">
        <v>0.0</v>
      </c>
      <c r="N11" s="13" t="s">
        <v>65</v>
      </c>
      <c r="O11" s="13" t="s">
        <v>59</v>
      </c>
      <c r="P11" s="14" t="s">
        <v>66</v>
      </c>
      <c r="Q11" s="14" t="s">
        <v>51</v>
      </c>
      <c r="R11" s="13" t="s">
        <v>60</v>
      </c>
      <c r="S11" s="13" t="s">
        <v>53</v>
      </c>
      <c r="T11" s="13" t="s">
        <v>61</v>
      </c>
      <c r="U11" s="13">
        <v>187.0</v>
      </c>
      <c r="V11" s="13">
        <v>4.0</v>
      </c>
      <c r="W11" s="13">
        <v>3.0</v>
      </c>
      <c r="X11" s="13">
        <v>1.0</v>
      </c>
      <c r="Y11" s="13">
        <v>1.0</v>
      </c>
      <c r="Z11" s="13">
        <v>3.0</v>
      </c>
      <c r="AA11" s="13" t="s">
        <v>55</v>
      </c>
      <c r="AB11" s="13">
        <v>1.0</v>
      </c>
      <c r="AC11" s="13">
        <v>0.0</v>
      </c>
      <c r="AD11" s="13">
        <v>0.0</v>
      </c>
      <c r="AE11" s="13">
        <v>0.0</v>
      </c>
      <c r="AF11" s="13">
        <f t="shared" si="1"/>
        <v>1</v>
      </c>
      <c r="AG11" s="13" t="s">
        <v>56</v>
      </c>
      <c r="AI11" s="13" t="s">
        <v>57</v>
      </c>
      <c r="AJ11" s="13" t="s">
        <v>58</v>
      </c>
      <c r="AK11" s="13" t="s">
        <v>82</v>
      </c>
    </row>
    <row r="12" ht="13.5" customHeight="1">
      <c r="A12" s="12">
        <v>10.0</v>
      </c>
      <c r="B12" s="13">
        <v>31.0</v>
      </c>
      <c r="C12" s="13" t="s">
        <v>46</v>
      </c>
      <c r="D12" s="13" t="s">
        <v>83</v>
      </c>
      <c r="E12" s="13">
        <v>12.0</v>
      </c>
      <c r="F12" s="13">
        <v>0.0</v>
      </c>
      <c r="G12" s="13">
        <v>0.0</v>
      </c>
      <c r="H12" s="13">
        <v>0.0</v>
      </c>
      <c r="I12" s="13">
        <v>1.0</v>
      </c>
      <c r="J12" s="13">
        <v>0.0</v>
      </c>
      <c r="K12" s="13">
        <v>0.0</v>
      </c>
      <c r="L12" s="13">
        <v>0.0</v>
      </c>
      <c r="M12" s="13">
        <v>0.0</v>
      </c>
      <c r="N12" s="13" t="s">
        <v>48</v>
      </c>
      <c r="O12" s="13" t="s">
        <v>59</v>
      </c>
      <c r="P12" s="14" t="s">
        <v>66</v>
      </c>
      <c r="Q12" s="14" t="s">
        <v>51</v>
      </c>
      <c r="R12" s="13" t="s">
        <v>60</v>
      </c>
      <c r="S12" s="13" t="s">
        <v>53</v>
      </c>
      <c r="T12" s="13" t="s">
        <v>54</v>
      </c>
      <c r="U12" s="13">
        <v>75.0</v>
      </c>
      <c r="V12" s="13">
        <v>4.0</v>
      </c>
      <c r="W12" s="13">
        <v>3.0</v>
      </c>
      <c r="X12" s="13">
        <v>3.0</v>
      </c>
      <c r="Y12" s="13">
        <v>1.0</v>
      </c>
      <c r="Z12" s="13">
        <v>3.0</v>
      </c>
      <c r="AA12" s="13" t="s">
        <v>55</v>
      </c>
      <c r="AB12" s="13">
        <v>0.0</v>
      </c>
      <c r="AC12" s="13">
        <v>0.0</v>
      </c>
      <c r="AD12" s="13">
        <v>0.0</v>
      </c>
      <c r="AE12" s="13">
        <v>1.0</v>
      </c>
      <c r="AF12" s="13">
        <f t="shared" si="1"/>
        <v>0</v>
      </c>
      <c r="AG12" s="13" t="s">
        <v>56</v>
      </c>
      <c r="AI12" s="13" t="s">
        <v>71</v>
      </c>
      <c r="AJ12" s="13" t="s">
        <v>58</v>
      </c>
      <c r="AK12" s="13" t="s">
        <v>84</v>
      </c>
    </row>
    <row r="13" ht="13.5" customHeight="1">
      <c r="A13" s="12">
        <v>11.0</v>
      </c>
      <c r="B13" s="13">
        <v>48.0</v>
      </c>
      <c r="C13" s="13" t="s">
        <v>63</v>
      </c>
      <c r="D13" s="13" t="s">
        <v>70</v>
      </c>
      <c r="E13" s="13">
        <v>22.0</v>
      </c>
      <c r="F13" s="13">
        <v>0.0</v>
      </c>
      <c r="G13" s="13">
        <v>1.0</v>
      </c>
      <c r="H13" s="13">
        <v>0.0</v>
      </c>
      <c r="I13" s="13">
        <v>0.0</v>
      </c>
      <c r="J13" s="13">
        <v>0.0</v>
      </c>
      <c r="K13" s="13">
        <v>0.0</v>
      </c>
      <c r="L13" s="13">
        <v>0.0</v>
      </c>
      <c r="M13" s="13">
        <v>0.0</v>
      </c>
      <c r="N13" s="13" t="s">
        <v>48</v>
      </c>
      <c r="O13" s="13" t="s">
        <v>49</v>
      </c>
      <c r="P13" s="14" t="s">
        <v>50</v>
      </c>
      <c r="Q13" s="14" t="s">
        <v>51</v>
      </c>
      <c r="R13" s="13" t="s">
        <v>60</v>
      </c>
      <c r="S13" s="13" t="s">
        <v>53</v>
      </c>
      <c r="T13" s="13" t="s">
        <v>61</v>
      </c>
      <c r="U13" s="13">
        <v>500.0</v>
      </c>
      <c r="V13" s="13">
        <v>4.0</v>
      </c>
      <c r="W13" s="13">
        <v>3.0</v>
      </c>
      <c r="X13" s="13">
        <v>3.0</v>
      </c>
      <c r="Y13" s="13">
        <v>1.0</v>
      </c>
      <c r="Z13" s="13">
        <v>3.0</v>
      </c>
      <c r="AA13" s="13" t="s">
        <v>75</v>
      </c>
      <c r="AB13" s="13">
        <v>0.0</v>
      </c>
      <c r="AC13" s="13">
        <v>0.0</v>
      </c>
      <c r="AD13" s="13">
        <v>0.0</v>
      </c>
      <c r="AE13" s="13">
        <v>1.0</v>
      </c>
      <c r="AF13" s="13">
        <f t="shared" si="1"/>
        <v>0</v>
      </c>
      <c r="AG13" s="13" t="s">
        <v>56</v>
      </c>
      <c r="AI13" s="13" t="s">
        <v>71</v>
      </c>
      <c r="AJ13" s="13" t="s">
        <v>58</v>
      </c>
      <c r="AK13" s="13" t="s">
        <v>85</v>
      </c>
    </row>
    <row r="14" ht="13.5" customHeight="1">
      <c r="A14" s="12">
        <v>12.0</v>
      </c>
      <c r="B14" s="13">
        <v>34.0</v>
      </c>
      <c r="C14" s="13" t="s">
        <v>46</v>
      </c>
      <c r="D14" s="13" t="s">
        <v>64</v>
      </c>
      <c r="E14" s="13">
        <v>16.0</v>
      </c>
      <c r="F14" s="13">
        <v>0.0</v>
      </c>
      <c r="G14" s="13">
        <v>0.0</v>
      </c>
      <c r="H14" s="13">
        <v>0.0</v>
      </c>
      <c r="I14" s="13">
        <v>1.0</v>
      </c>
      <c r="J14" s="13">
        <v>0.0</v>
      </c>
      <c r="K14" s="13">
        <v>0.0</v>
      </c>
      <c r="L14" s="13">
        <v>0.0</v>
      </c>
      <c r="M14" s="13">
        <v>0.0</v>
      </c>
      <c r="N14" s="13" t="s">
        <v>65</v>
      </c>
      <c r="O14" s="13" t="s">
        <v>49</v>
      </c>
      <c r="P14" s="14" t="s">
        <v>50</v>
      </c>
      <c r="Q14" s="14" t="s">
        <v>51</v>
      </c>
      <c r="R14" s="13" t="s">
        <v>52</v>
      </c>
      <c r="S14" s="13" t="s">
        <v>53</v>
      </c>
      <c r="T14" s="13" t="s">
        <v>54</v>
      </c>
      <c r="U14" s="13">
        <v>25.0</v>
      </c>
      <c r="V14" s="13">
        <v>4.0</v>
      </c>
      <c r="W14" s="13">
        <v>3.0</v>
      </c>
      <c r="X14" s="13">
        <v>3.0</v>
      </c>
      <c r="Y14" s="13">
        <v>1.0</v>
      </c>
      <c r="Z14" s="13">
        <v>3.0</v>
      </c>
      <c r="AA14" s="13" t="s">
        <v>75</v>
      </c>
      <c r="AB14" s="13">
        <v>0.0</v>
      </c>
      <c r="AC14" s="13">
        <v>0.0</v>
      </c>
      <c r="AD14" s="13">
        <v>0.0</v>
      </c>
      <c r="AE14" s="13">
        <v>1.0</v>
      </c>
      <c r="AF14" s="13">
        <f t="shared" si="1"/>
        <v>0</v>
      </c>
      <c r="AG14" s="13" t="s">
        <v>86</v>
      </c>
      <c r="AI14" s="13" t="s">
        <v>68</v>
      </c>
      <c r="AJ14" s="13" t="s">
        <v>58</v>
      </c>
      <c r="AK14" s="13" t="s">
        <v>87</v>
      </c>
    </row>
    <row r="15" ht="13.5" customHeight="1">
      <c r="A15" s="12">
        <v>13.0</v>
      </c>
      <c r="B15" s="13">
        <v>45.0</v>
      </c>
      <c r="C15" s="13" t="s">
        <v>63</v>
      </c>
      <c r="D15" s="13" t="s">
        <v>74</v>
      </c>
      <c r="E15" s="13">
        <v>18.0</v>
      </c>
      <c r="F15" s="13">
        <v>0.0</v>
      </c>
      <c r="G15" s="13">
        <v>1.0</v>
      </c>
      <c r="H15" s="13">
        <v>0.0</v>
      </c>
      <c r="I15" s="13">
        <v>0.0</v>
      </c>
      <c r="J15" s="13">
        <v>0.0</v>
      </c>
      <c r="K15" s="13">
        <v>0.0</v>
      </c>
      <c r="L15" s="13">
        <v>0.0</v>
      </c>
      <c r="M15" s="13">
        <v>0.0</v>
      </c>
      <c r="N15" s="13" t="s">
        <v>65</v>
      </c>
      <c r="O15" s="13" t="s">
        <v>49</v>
      </c>
      <c r="P15" s="14" t="s">
        <v>66</v>
      </c>
      <c r="Q15" s="14" t="s">
        <v>51</v>
      </c>
      <c r="R15" s="13" t="s">
        <v>60</v>
      </c>
      <c r="S15" s="13" t="s">
        <v>53</v>
      </c>
      <c r="T15" s="13" t="s">
        <v>61</v>
      </c>
      <c r="U15" s="13">
        <v>163.0</v>
      </c>
      <c r="V15" s="13">
        <v>5.0</v>
      </c>
      <c r="W15" s="13">
        <v>3.0</v>
      </c>
      <c r="X15" s="13">
        <v>3.0</v>
      </c>
      <c r="Y15" s="13">
        <v>1.0</v>
      </c>
      <c r="Z15" s="13">
        <v>2.0</v>
      </c>
      <c r="AA15" s="13" t="s">
        <v>55</v>
      </c>
      <c r="AB15" s="13">
        <v>0.0</v>
      </c>
      <c r="AC15" s="13">
        <v>0.0</v>
      </c>
      <c r="AD15" s="13">
        <v>0.0</v>
      </c>
      <c r="AE15" s="13">
        <v>1.0</v>
      </c>
      <c r="AF15" s="13">
        <f t="shared" si="1"/>
        <v>0</v>
      </c>
      <c r="AG15" s="13" t="s">
        <v>56</v>
      </c>
      <c r="AI15" s="13" t="s">
        <v>68</v>
      </c>
      <c r="AJ15" s="13" t="s">
        <v>58</v>
      </c>
      <c r="AK15" s="13" t="s">
        <v>88</v>
      </c>
    </row>
    <row r="16" ht="13.5" customHeight="1">
      <c r="A16" s="12">
        <v>14.0</v>
      </c>
      <c r="B16" s="13">
        <v>39.0</v>
      </c>
      <c r="C16" s="13" t="s">
        <v>63</v>
      </c>
      <c r="D16" s="13" t="s">
        <v>64</v>
      </c>
      <c r="E16" s="13">
        <v>16.0</v>
      </c>
      <c r="F16" s="13">
        <v>0.0</v>
      </c>
      <c r="G16" s="13">
        <v>0.0</v>
      </c>
      <c r="H16" s="13">
        <v>1.0</v>
      </c>
      <c r="I16" s="13">
        <v>0.0</v>
      </c>
      <c r="J16" s="13">
        <v>0.0</v>
      </c>
      <c r="K16" s="13">
        <v>0.0</v>
      </c>
      <c r="L16" s="13">
        <v>0.0</v>
      </c>
      <c r="M16" s="13">
        <v>0.0</v>
      </c>
      <c r="N16" s="13" t="s">
        <v>65</v>
      </c>
      <c r="O16" s="13" t="s">
        <v>49</v>
      </c>
      <c r="P16" s="14" t="s">
        <v>50</v>
      </c>
      <c r="Q16" s="14" t="s">
        <v>51</v>
      </c>
      <c r="R16" s="13" t="s">
        <v>52</v>
      </c>
      <c r="S16" s="13" t="s">
        <v>89</v>
      </c>
      <c r="T16" s="13" t="s">
        <v>54</v>
      </c>
      <c r="U16" s="13">
        <v>100.0</v>
      </c>
      <c r="V16" s="13">
        <v>5.0</v>
      </c>
      <c r="W16" s="13">
        <v>3.0</v>
      </c>
      <c r="X16" s="13">
        <v>3.0</v>
      </c>
      <c r="Y16" s="13">
        <v>3.0</v>
      </c>
      <c r="Z16" s="13">
        <v>3.0</v>
      </c>
      <c r="AA16" s="13" t="s">
        <v>75</v>
      </c>
      <c r="AB16" s="13">
        <v>1.0</v>
      </c>
      <c r="AC16" s="13">
        <v>0.0</v>
      </c>
      <c r="AD16" s="13">
        <v>0.0</v>
      </c>
      <c r="AE16" s="13">
        <v>0.0</v>
      </c>
      <c r="AF16" s="13">
        <f t="shared" si="1"/>
        <v>1</v>
      </c>
      <c r="AG16" s="13" t="s">
        <v>78</v>
      </c>
      <c r="AH16" s="13" t="s">
        <v>79</v>
      </c>
      <c r="AI16" s="13" t="s">
        <v>68</v>
      </c>
      <c r="AJ16" s="13" t="s">
        <v>58</v>
      </c>
      <c r="AK16" s="13" t="s">
        <v>90</v>
      </c>
    </row>
    <row r="17" ht="13.5" customHeight="1">
      <c r="A17" s="12">
        <v>15.0</v>
      </c>
      <c r="B17" s="13">
        <v>35.0</v>
      </c>
      <c r="C17" s="13" t="s">
        <v>63</v>
      </c>
      <c r="D17" s="13" t="s">
        <v>64</v>
      </c>
      <c r="E17" s="13">
        <v>16.0</v>
      </c>
      <c r="F17" s="13">
        <v>0.0</v>
      </c>
      <c r="G17" s="13">
        <v>1.0</v>
      </c>
      <c r="H17" s="13">
        <v>0.0</v>
      </c>
      <c r="I17" s="13">
        <v>0.0</v>
      </c>
      <c r="J17" s="13">
        <v>0.0</v>
      </c>
      <c r="K17" s="13">
        <v>0.0</v>
      </c>
      <c r="L17" s="13">
        <v>0.0</v>
      </c>
      <c r="M17" s="13">
        <v>0.0</v>
      </c>
      <c r="N17" s="13" t="s">
        <v>48</v>
      </c>
      <c r="O17" s="13" t="s">
        <v>49</v>
      </c>
      <c r="P17" s="14" t="s">
        <v>50</v>
      </c>
      <c r="Q17" s="14" t="s">
        <v>51</v>
      </c>
      <c r="R17" s="13" t="s">
        <v>52</v>
      </c>
      <c r="S17" s="13" t="s">
        <v>53</v>
      </c>
      <c r="T17" s="13" t="s">
        <v>61</v>
      </c>
      <c r="U17" s="13">
        <v>75.0</v>
      </c>
      <c r="V17" s="13">
        <v>5.0</v>
      </c>
      <c r="W17" s="13">
        <v>3.0</v>
      </c>
      <c r="X17" s="13">
        <v>3.0</v>
      </c>
      <c r="Y17" s="13">
        <v>2.0</v>
      </c>
      <c r="Z17" s="13">
        <v>3.0</v>
      </c>
      <c r="AA17" s="13" t="s">
        <v>55</v>
      </c>
      <c r="AB17" s="13">
        <v>0.0</v>
      </c>
      <c r="AC17" s="13">
        <v>0.0</v>
      </c>
      <c r="AD17" s="13">
        <v>0.0</v>
      </c>
      <c r="AE17" s="13">
        <v>1.0</v>
      </c>
      <c r="AF17" s="13">
        <f t="shared" si="1"/>
        <v>0</v>
      </c>
      <c r="AG17" s="13" t="s">
        <v>91</v>
      </c>
      <c r="AH17" s="13" t="s">
        <v>79</v>
      </c>
      <c r="AI17" s="13" t="s">
        <v>68</v>
      </c>
      <c r="AJ17" s="13" t="s">
        <v>58</v>
      </c>
      <c r="AK17" s="13" t="s">
        <v>92</v>
      </c>
    </row>
    <row r="18" ht="13.5" customHeight="1">
      <c r="A18" s="12">
        <v>16.0</v>
      </c>
      <c r="B18" s="13">
        <v>41.0</v>
      </c>
      <c r="C18" s="13" t="s">
        <v>46</v>
      </c>
      <c r="D18" s="13" t="s">
        <v>74</v>
      </c>
      <c r="E18" s="13">
        <v>18.0</v>
      </c>
      <c r="F18" s="13">
        <v>0.0</v>
      </c>
      <c r="G18" s="13">
        <v>0.0</v>
      </c>
      <c r="H18" s="13">
        <v>1.0</v>
      </c>
      <c r="I18" s="13">
        <v>0.0</v>
      </c>
      <c r="J18" s="13">
        <v>0.0</v>
      </c>
      <c r="K18" s="13">
        <v>0.0</v>
      </c>
      <c r="L18" s="13">
        <v>0.0</v>
      </c>
      <c r="M18" s="13">
        <v>0.0</v>
      </c>
      <c r="N18" s="13" t="s">
        <v>65</v>
      </c>
      <c r="O18" s="13" t="s">
        <v>75</v>
      </c>
      <c r="P18" s="14" t="s">
        <v>50</v>
      </c>
      <c r="Q18" s="14" t="s">
        <v>51</v>
      </c>
      <c r="R18" s="13" t="s">
        <v>60</v>
      </c>
      <c r="S18" s="13" t="s">
        <v>76</v>
      </c>
      <c r="T18" s="13" t="s">
        <v>61</v>
      </c>
      <c r="U18" s="13">
        <v>94.0</v>
      </c>
      <c r="V18" s="13">
        <v>5.0</v>
      </c>
      <c r="W18" s="13">
        <v>3.0</v>
      </c>
      <c r="X18" s="13">
        <v>3.0</v>
      </c>
      <c r="Y18" s="13">
        <v>3.0</v>
      </c>
      <c r="Z18" s="13">
        <v>3.0</v>
      </c>
      <c r="AA18" s="13" t="s">
        <v>75</v>
      </c>
      <c r="AB18" s="13">
        <v>0.0</v>
      </c>
      <c r="AC18" s="13">
        <v>0.0</v>
      </c>
      <c r="AD18" s="13">
        <v>0.0</v>
      </c>
      <c r="AE18" s="13">
        <v>1.0</v>
      </c>
      <c r="AF18" s="13">
        <f t="shared" si="1"/>
        <v>0</v>
      </c>
      <c r="AG18" s="13" t="s">
        <v>56</v>
      </c>
      <c r="AI18" s="13" t="s">
        <v>57</v>
      </c>
      <c r="AJ18" s="13" t="s">
        <v>58</v>
      </c>
      <c r="AK18" s="13" t="s">
        <v>93</v>
      </c>
    </row>
    <row r="19" ht="13.5" customHeight="1">
      <c r="A19" s="12">
        <v>17.0</v>
      </c>
      <c r="B19" s="13">
        <v>41.0</v>
      </c>
      <c r="C19" s="13" t="s">
        <v>63</v>
      </c>
      <c r="D19" s="13" t="s">
        <v>74</v>
      </c>
      <c r="E19" s="13">
        <v>18.0</v>
      </c>
      <c r="F19" s="13">
        <v>0.0</v>
      </c>
      <c r="G19" s="13">
        <v>1.0</v>
      </c>
      <c r="H19" s="13">
        <v>0.0</v>
      </c>
      <c r="I19" s="13">
        <v>0.0</v>
      </c>
      <c r="J19" s="13">
        <v>0.0</v>
      </c>
      <c r="K19" s="13">
        <v>0.0</v>
      </c>
      <c r="L19" s="13">
        <v>0.0</v>
      </c>
      <c r="M19" s="13">
        <v>0.0</v>
      </c>
      <c r="N19" s="13" t="s">
        <v>48</v>
      </c>
      <c r="O19" s="13" t="s">
        <v>49</v>
      </c>
      <c r="P19" s="14" t="s">
        <v>50</v>
      </c>
      <c r="Q19" s="14" t="s">
        <v>51</v>
      </c>
      <c r="R19" s="13" t="s">
        <v>52</v>
      </c>
      <c r="S19" s="13" t="s">
        <v>53</v>
      </c>
      <c r="T19" s="13" t="s">
        <v>54</v>
      </c>
      <c r="U19" s="13">
        <v>120.0</v>
      </c>
      <c r="V19" s="13">
        <v>4.0</v>
      </c>
      <c r="W19" s="13">
        <v>3.0</v>
      </c>
      <c r="X19" s="13">
        <v>3.0</v>
      </c>
      <c r="Y19" s="13">
        <v>2.0</v>
      </c>
      <c r="Z19" s="13">
        <v>3.0</v>
      </c>
      <c r="AA19" s="13" t="s">
        <v>67</v>
      </c>
      <c r="AB19" s="13">
        <v>0.0</v>
      </c>
      <c r="AC19" s="13">
        <v>0.0</v>
      </c>
      <c r="AD19" s="13">
        <v>0.0</v>
      </c>
      <c r="AE19" s="13">
        <v>1.0</v>
      </c>
      <c r="AF19" s="13">
        <f t="shared" si="1"/>
        <v>0</v>
      </c>
      <c r="AG19" s="13" t="s">
        <v>56</v>
      </c>
      <c r="AI19" s="13" t="s">
        <v>71</v>
      </c>
      <c r="AJ19" s="13" t="s">
        <v>58</v>
      </c>
      <c r="AK19" s="13" t="s">
        <v>94</v>
      </c>
    </row>
    <row r="20">
      <c r="A20" s="12">
        <v>18.0</v>
      </c>
      <c r="B20" s="13">
        <v>44.0</v>
      </c>
      <c r="C20" s="13" t="s">
        <v>46</v>
      </c>
      <c r="D20" s="13" t="s">
        <v>64</v>
      </c>
      <c r="E20" s="13">
        <v>16.0</v>
      </c>
      <c r="F20" s="13">
        <v>0.0</v>
      </c>
      <c r="G20" s="13">
        <v>0.0</v>
      </c>
      <c r="H20" s="13">
        <v>0.0</v>
      </c>
      <c r="I20" s="13">
        <v>1.0</v>
      </c>
      <c r="J20" s="13">
        <v>0.0</v>
      </c>
      <c r="K20" s="13">
        <v>0.0</v>
      </c>
      <c r="L20" s="13">
        <v>0.0</v>
      </c>
      <c r="M20" s="13">
        <v>0.0</v>
      </c>
      <c r="N20" s="13" t="s">
        <v>48</v>
      </c>
      <c r="O20" s="13" t="s">
        <v>59</v>
      </c>
      <c r="P20" s="14" t="s">
        <v>50</v>
      </c>
      <c r="Q20" s="14" t="s">
        <v>51</v>
      </c>
      <c r="R20" s="13" t="s">
        <v>60</v>
      </c>
      <c r="S20" s="13" t="s">
        <v>53</v>
      </c>
      <c r="T20" s="13" t="s">
        <v>61</v>
      </c>
      <c r="U20" s="13">
        <v>188.0</v>
      </c>
      <c r="V20" s="13">
        <v>5.0</v>
      </c>
      <c r="W20" s="13">
        <v>3.0</v>
      </c>
      <c r="X20" s="13">
        <v>2.0</v>
      </c>
      <c r="Y20" s="13">
        <v>2.0</v>
      </c>
      <c r="Z20" s="13">
        <v>3.0</v>
      </c>
      <c r="AA20" s="13" t="s">
        <v>75</v>
      </c>
      <c r="AB20" s="13">
        <v>0.0</v>
      </c>
      <c r="AC20" s="13">
        <v>0.0</v>
      </c>
      <c r="AD20" s="13">
        <v>0.0</v>
      </c>
      <c r="AE20" s="13">
        <v>1.0</v>
      </c>
      <c r="AF20" s="13">
        <f t="shared" si="1"/>
        <v>0</v>
      </c>
      <c r="AG20" s="13" t="s">
        <v>56</v>
      </c>
      <c r="AI20" s="13" t="s">
        <v>57</v>
      </c>
      <c r="AJ20" s="13" t="s">
        <v>58</v>
      </c>
      <c r="AK20" s="13" t="s">
        <v>95</v>
      </c>
    </row>
    <row r="21" ht="15.75" customHeight="1">
      <c r="A21" s="12">
        <v>19.0</v>
      </c>
      <c r="B21" s="13">
        <v>34.0</v>
      </c>
      <c r="C21" s="13" t="s">
        <v>46</v>
      </c>
      <c r="D21" s="13" t="s">
        <v>64</v>
      </c>
      <c r="E21" s="13">
        <v>16.0</v>
      </c>
      <c r="F21" s="13">
        <v>0.0</v>
      </c>
      <c r="G21" s="13">
        <v>0.0</v>
      </c>
      <c r="H21" s="13">
        <v>1.0</v>
      </c>
      <c r="I21" s="13">
        <v>0.0</v>
      </c>
      <c r="J21" s="13">
        <v>0.0</v>
      </c>
      <c r="K21" s="13">
        <v>0.0</v>
      </c>
      <c r="L21" s="13">
        <v>0.0</v>
      </c>
      <c r="M21" s="13">
        <v>0.0</v>
      </c>
      <c r="N21" s="13" t="s">
        <v>65</v>
      </c>
      <c r="O21" s="13" t="s">
        <v>49</v>
      </c>
      <c r="P21" s="14" t="s">
        <v>50</v>
      </c>
      <c r="Q21" s="14" t="s">
        <v>51</v>
      </c>
      <c r="R21" s="13" t="s">
        <v>52</v>
      </c>
      <c r="S21" s="13" t="s">
        <v>53</v>
      </c>
      <c r="T21" s="13" t="s">
        <v>61</v>
      </c>
      <c r="U21" s="13">
        <v>188.0</v>
      </c>
      <c r="V21" s="13">
        <v>4.0</v>
      </c>
      <c r="W21" s="13">
        <v>3.0</v>
      </c>
      <c r="X21" s="13">
        <v>3.0</v>
      </c>
      <c r="Y21" s="13">
        <v>2.0</v>
      </c>
      <c r="Z21" s="13">
        <v>3.0</v>
      </c>
      <c r="AA21" s="13" t="s">
        <v>55</v>
      </c>
      <c r="AB21" s="13">
        <v>0.0</v>
      </c>
      <c r="AC21" s="13">
        <v>0.0</v>
      </c>
      <c r="AD21" s="13">
        <v>0.0</v>
      </c>
      <c r="AE21" s="13">
        <v>1.0</v>
      </c>
      <c r="AF21" s="13">
        <f t="shared" si="1"/>
        <v>0</v>
      </c>
      <c r="AG21" s="13" t="s">
        <v>56</v>
      </c>
      <c r="AI21" s="13" t="s">
        <v>71</v>
      </c>
      <c r="AJ21" s="13" t="s">
        <v>58</v>
      </c>
      <c r="AK21" s="13" t="s">
        <v>96</v>
      </c>
    </row>
    <row r="22" ht="15.75" customHeight="1">
      <c r="A22" s="12">
        <v>20.0</v>
      </c>
      <c r="B22" s="13">
        <v>69.0</v>
      </c>
      <c r="C22" s="13" t="s">
        <v>46</v>
      </c>
      <c r="D22" s="13" t="s">
        <v>97</v>
      </c>
      <c r="E22" s="13">
        <v>15.0</v>
      </c>
      <c r="G22" s="13">
        <v>0.0</v>
      </c>
      <c r="H22" s="13">
        <v>0.0</v>
      </c>
      <c r="I22" s="13">
        <v>0.0</v>
      </c>
      <c r="J22" s="13">
        <v>0.0</v>
      </c>
      <c r="K22" s="13">
        <v>0.0</v>
      </c>
      <c r="L22" s="13">
        <v>1.0</v>
      </c>
      <c r="M22" s="13">
        <v>0.0</v>
      </c>
      <c r="N22" s="13" t="s">
        <v>65</v>
      </c>
      <c r="O22" s="13" t="s">
        <v>49</v>
      </c>
      <c r="P22" s="14" t="s">
        <v>66</v>
      </c>
      <c r="Q22" s="14" t="s">
        <v>98</v>
      </c>
      <c r="R22" s="13" t="s">
        <v>60</v>
      </c>
      <c r="S22" s="13" t="s">
        <v>53</v>
      </c>
      <c r="T22" s="13" t="s">
        <v>61</v>
      </c>
      <c r="U22" s="13">
        <v>188.0</v>
      </c>
      <c r="V22" s="13">
        <v>4.0</v>
      </c>
      <c r="W22" s="13">
        <v>3.0</v>
      </c>
      <c r="X22" s="13">
        <v>2.0</v>
      </c>
      <c r="Y22" s="13">
        <v>3.0</v>
      </c>
      <c r="Z22" s="13">
        <v>3.0</v>
      </c>
      <c r="AA22" s="13" t="s">
        <v>55</v>
      </c>
      <c r="AB22" s="13">
        <v>0.0</v>
      </c>
      <c r="AC22" s="13">
        <v>0.0</v>
      </c>
      <c r="AD22" s="13">
        <v>0.0</v>
      </c>
      <c r="AE22" s="13">
        <v>1.0</v>
      </c>
      <c r="AF22" s="13">
        <f t="shared" si="1"/>
        <v>0</v>
      </c>
      <c r="AG22" s="13" t="s">
        <v>56</v>
      </c>
      <c r="AI22" s="13" t="s">
        <v>71</v>
      </c>
      <c r="AJ22" s="13" t="s">
        <v>58</v>
      </c>
      <c r="AK22" s="13" t="s">
        <v>99</v>
      </c>
    </row>
    <row r="23" ht="15.0" customHeight="1">
      <c r="A23" s="15"/>
      <c r="B23" s="15">
        <f>AVERAGE(B3:B22)</f>
        <v>40.7</v>
      </c>
      <c r="C23" s="15" t="s">
        <v>100</v>
      </c>
      <c r="D23" s="15"/>
      <c r="E23" s="15">
        <f>AVERAGE(E3:E22)</f>
        <v>17.55</v>
      </c>
      <c r="F23" s="15">
        <f t="shared" ref="F23:M23" si="2">SUM(F3:F22)</f>
        <v>0</v>
      </c>
      <c r="G23" s="15">
        <f t="shared" si="2"/>
        <v>6</v>
      </c>
      <c r="H23" s="15">
        <f t="shared" si="2"/>
        <v>7</v>
      </c>
      <c r="I23" s="15">
        <f t="shared" si="2"/>
        <v>7</v>
      </c>
      <c r="J23" s="15">
        <f t="shared" si="2"/>
        <v>0</v>
      </c>
      <c r="K23" s="15">
        <f t="shared" si="2"/>
        <v>0</v>
      </c>
      <c r="L23" s="15">
        <f t="shared" si="2"/>
        <v>1</v>
      </c>
      <c r="M23" s="15">
        <f t="shared" si="2"/>
        <v>0</v>
      </c>
      <c r="N23" s="15" t="s">
        <v>101</v>
      </c>
      <c r="O23" s="15" t="s">
        <v>102</v>
      </c>
      <c r="P23" s="16" t="s">
        <v>103</v>
      </c>
      <c r="Q23" s="16" t="s">
        <v>104</v>
      </c>
      <c r="R23" s="15" t="s">
        <v>105</v>
      </c>
      <c r="S23" s="15" t="s">
        <v>106</v>
      </c>
      <c r="T23" s="15" t="s">
        <v>107</v>
      </c>
      <c r="U23" s="15">
        <f t="shared" ref="U23:Z23" si="3">AVERAGE(U3:U22)</f>
        <v>171.85</v>
      </c>
      <c r="V23" s="15">
        <f t="shared" si="3"/>
        <v>4.55</v>
      </c>
      <c r="W23" s="15">
        <f t="shared" si="3"/>
        <v>3</v>
      </c>
      <c r="X23" s="15">
        <f t="shared" si="3"/>
        <v>2.75</v>
      </c>
      <c r="Y23" s="15">
        <f t="shared" si="3"/>
        <v>1.8</v>
      </c>
      <c r="Z23" s="15">
        <f t="shared" si="3"/>
        <v>2.95</v>
      </c>
      <c r="AA23" s="15" t="s">
        <v>108</v>
      </c>
      <c r="AB23" s="15">
        <f t="shared" ref="AB23:AE23" si="4">AVERAGE(AB3:AB22)</f>
        <v>0.2</v>
      </c>
      <c r="AC23" s="15">
        <f t="shared" si="4"/>
        <v>0</v>
      </c>
      <c r="AD23" s="15">
        <f t="shared" si="4"/>
        <v>0</v>
      </c>
      <c r="AE23" s="15">
        <f t="shared" si="4"/>
        <v>0.8</v>
      </c>
      <c r="AF23" s="17"/>
      <c r="AG23" s="17" t="s">
        <v>109</v>
      </c>
      <c r="AI23" s="15" t="s">
        <v>110</v>
      </c>
      <c r="AJ23" s="15" t="s">
        <v>111</v>
      </c>
      <c r="AK23" s="15"/>
    </row>
    <row r="24" ht="15.0" customHeight="1">
      <c r="A24" s="15"/>
      <c r="B24" s="15"/>
      <c r="C24" s="15"/>
      <c r="D24" s="18" t="s">
        <v>112</v>
      </c>
      <c r="F24" s="18" t="s">
        <v>113</v>
      </c>
      <c r="N24" s="19" t="s">
        <v>114</v>
      </c>
      <c r="O24" s="19" t="s">
        <v>115</v>
      </c>
      <c r="P24" s="20" t="s">
        <v>116</v>
      </c>
      <c r="R24" s="19" t="s">
        <v>117</v>
      </c>
      <c r="S24" s="19" t="s">
        <v>118</v>
      </c>
      <c r="T24" s="19" t="s">
        <v>119</v>
      </c>
      <c r="U24" s="19" t="s">
        <v>120</v>
      </c>
      <c r="V24" s="18" t="s">
        <v>121</v>
      </c>
      <c r="AA24" s="19" t="s">
        <v>122</v>
      </c>
      <c r="AB24" s="18" t="s">
        <v>123</v>
      </c>
      <c r="AF24" s="18"/>
      <c r="AG24" s="18" t="s">
        <v>124</v>
      </c>
      <c r="AI24" s="19" t="s">
        <v>125</v>
      </c>
      <c r="AJ24" s="18" t="s">
        <v>126</v>
      </c>
    </row>
    <row r="25" ht="15.0" customHeight="1">
      <c r="A25" s="15"/>
      <c r="B25" s="15"/>
      <c r="C25" s="15"/>
      <c r="D25" s="15"/>
      <c r="E25" s="15"/>
      <c r="F25" s="15"/>
      <c r="G25" s="15"/>
      <c r="H25" s="15"/>
      <c r="I25" s="15"/>
      <c r="J25" s="15"/>
      <c r="K25" s="15"/>
      <c r="L25" s="15"/>
      <c r="M25" s="15"/>
      <c r="N25" s="15"/>
      <c r="O25" s="15"/>
      <c r="P25" s="16"/>
      <c r="R25" s="17"/>
      <c r="U25" s="15"/>
      <c r="V25" s="15"/>
      <c r="W25" s="15"/>
      <c r="X25" s="15"/>
      <c r="Y25" s="15"/>
      <c r="Z25" s="15"/>
      <c r="AA25" s="15"/>
      <c r="AB25" s="15"/>
      <c r="AC25" s="15"/>
      <c r="AD25" s="15"/>
      <c r="AE25" s="15"/>
      <c r="AF25" s="17"/>
      <c r="AG25" s="17"/>
      <c r="AJ25" s="17"/>
    </row>
    <row r="26" ht="15.0" customHeight="1">
      <c r="A26" s="15"/>
      <c r="B26" s="15"/>
      <c r="C26" s="15"/>
      <c r="D26" s="15"/>
      <c r="E26" s="15"/>
      <c r="F26" s="15"/>
      <c r="G26" s="15"/>
      <c r="H26" s="15"/>
      <c r="I26" s="15"/>
      <c r="J26" s="15"/>
      <c r="K26" s="15"/>
      <c r="L26" s="15"/>
      <c r="M26" s="15"/>
      <c r="N26" s="15"/>
      <c r="O26" s="15"/>
      <c r="P26" s="16"/>
      <c r="R26" s="17"/>
      <c r="U26" s="15"/>
      <c r="V26" s="15"/>
      <c r="W26" s="15"/>
      <c r="X26" s="15"/>
      <c r="Y26" s="15"/>
      <c r="Z26" s="15"/>
      <c r="AA26" s="15"/>
      <c r="AB26" s="15"/>
      <c r="AC26" s="15"/>
      <c r="AD26" s="15"/>
      <c r="AE26" s="15"/>
      <c r="AF26" s="17"/>
      <c r="AG26" s="17"/>
      <c r="AJ26" s="15"/>
      <c r="AK26" s="15"/>
    </row>
    <row r="27" ht="15.0" customHeight="1">
      <c r="A27" s="15"/>
      <c r="B27" s="15"/>
      <c r="C27" s="15"/>
      <c r="D27" s="15"/>
      <c r="E27" s="15"/>
      <c r="F27" s="15"/>
      <c r="G27" s="15"/>
      <c r="H27" s="15"/>
      <c r="I27" s="15"/>
      <c r="J27" s="15"/>
      <c r="K27" s="15"/>
      <c r="L27" s="15"/>
      <c r="M27" s="15"/>
      <c r="N27" s="15"/>
      <c r="O27" s="15"/>
      <c r="P27" s="16"/>
      <c r="R27" s="17"/>
      <c r="U27" s="15"/>
      <c r="V27" s="15"/>
      <c r="W27" s="15"/>
      <c r="X27" s="15"/>
      <c r="Y27" s="15"/>
      <c r="Z27" s="15"/>
      <c r="AA27" s="15"/>
      <c r="AB27" s="15"/>
      <c r="AC27" s="15"/>
      <c r="AD27" s="15"/>
      <c r="AE27" s="15"/>
      <c r="AF27" s="17"/>
      <c r="AG27" s="17"/>
      <c r="AJ27" s="15"/>
      <c r="AK27" s="15"/>
    </row>
    <row r="28" ht="15.0" customHeight="1">
      <c r="A28" s="15"/>
      <c r="B28" s="15"/>
      <c r="C28" s="15"/>
      <c r="D28" s="15"/>
      <c r="E28" s="15"/>
      <c r="F28" s="15"/>
      <c r="G28" s="15"/>
      <c r="H28" s="15"/>
      <c r="I28" s="15"/>
      <c r="J28" s="15"/>
      <c r="K28" s="15"/>
      <c r="L28" s="15"/>
      <c r="M28" s="15"/>
      <c r="N28" s="15"/>
      <c r="O28" s="15"/>
      <c r="P28" s="16"/>
      <c r="R28" s="15"/>
      <c r="S28" s="15"/>
      <c r="T28" s="15"/>
      <c r="U28" s="15"/>
      <c r="V28" s="15"/>
      <c r="W28" s="15"/>
      <c r="X28" s="15"/>
      <c r="Y28" s="15"/>
      <c r="Z28" s="15"/>
      <c r="AA28" s="15"/>
      <c r="AB28" s="15"/>
      <c r="AC28" s="15"/>
      <c r="AD28" s="15"/>
      <c r="AE28" s="15"/>
      <c r="AF28" s="17"/>
      <c r="AG28" s="17"/>
      <c r="AJ28" s="15"/>
      <c r="AK28" s="15"/>
    </row>
    <row r="29" ht="15.0" customHeight="1">
      <c r="A29" s="15"/>
      <c r="B29" s="15"/>
      <c r="C29" s="15"/>
      <c r="D29" s="15"/>
      <c r="E29" s="15"/>
      <c r="F29" s="15"/>
      <c r="G29" s="15"/>
      <c r="H29" s="15"/>
      <c r="I29" s="15"/>
      <c r="J29" s="15"/>
      <c r="K29" s="15"/>
      <c r="L29" s="15"/>
      <c r="M29" s="15"/>
      <c r="N29" s="15"/>
      <c r="O29" s="15"/>
      <c r="P29" s="16"/>
      <c r="R29" s="15"/>
      <c r="S29" s="15"/>
      <c r="T29" s="15"/>
      <c r="U29" s="15"/>
      <c r="V29" s="15"/>
      <c r="W29" s="15"/>
      <c r="X29" s="15"/>
      <c r="Y29" s="15"/>
      <c r="Z29" s="15"/>
      <c r="AA29" s="15"/>
      <c r="AB29" s="15"/>
      <c r="AC29" s="15"/>
      <c r="AD29" s="15"/>
      <c r="AE29" s="15"/>
      <c r="AF29" s="17"/>
      <c r="AG29" s="17"/>
      <c r="AJ29" s="15"/>
      <c r="AK29" s="15"/>
    </row>
    <row r="30" ht="15.0" customHeight="1">
      <c r="A30" s="15"/>
      <c r="B30" s="15"/>
      <c r="C30" s="15"/>
      <c r="D30" s="15"/>
      <c r="E30" s="15"/>
      <c r="F30" s="15"/>
      <c r="G30" s="15"/>
      <c r="H30" s="15"/>
      <c r="I30" s="15"/>
      <c r="J30" s="15"/>
      <c r="K30" s="15"/>
      <c r="L30" s="15"/>
      <c r="M30" s="15"/>
      <c r="N30" s="15"/>
      <c r="O30" s="15"/>
      <c r="P30" s="16"/>
      <c r="R30" s="15"/>
      <c r="S30" s="15"/>
      <c r="T30" s="15"/>
      <c r="U30" s="15"/>
      <c r="V30" s="15"/>
      <c r="W30" s="15"/>
      <c r="X30" s="15"/>
      <c r="Y30" s="15"/>
      <c r="Z30" s="15"/>
      <c r="AA30" s="15"/>
      <c r="AB30" s="15"/>
      <c r="AC30" s="15"/>
      <c r="AD30" s="15"/>
      <c r="AE30" s="15"/>
      <c r="AF30" s="17"/>
      <c r="AG30" s="17"/>
      <c r="AJ30" s="15"/>
      <c r="AK30" s="15"/>
    </row>
    <row r="31" ht="15.0" customHeight="1">
      <c r="O31" s="15"/>
      <c r="P31" s="16"/>
      <c r="R31" s="15"/>
      <c r="S31" s="15"/>
      <c r="T31" s="15"/>
      <c r="U31" s="15"/>
      <c r="V31" s="15"/>
      <c r="W31" s="15"/>
      <c r="X31" s="15"/>
      <c r="Y31" s="15"/>
      <c r="Z31" s="15"/>
      <c r="AA31" s="15"/>
      <c r="AB31" s="15"/>
      <c r="AC31" s="15"/>
      <c r="AD31" s="15"/>
      <c r="AE31" s="15"/>
      <c r="AF31" s="15"/>
      <c r="AG31" s="15"/>
      <c r="AH31" s="15"/>
      <c r="AI31" s="15"/>
      <c r="AJ31" s="15"/>
      <c r="AK31" s="15"/>
    </row>
    <row r="32" ht="15.0" customHeight="1">
      <c r="O32" s="15"/>
      <c r="P32" s="16"/>
      <c r="R32" s="15"/>
      <c r="S32" s="15"/>
      <c r="T32" s="15"/>
      <c r="U32" s="15"/>
      <c r="V32" s="15"/>
      <c r="W32" s="15"/>
      <c r="X32" s="15"/>
      <c r="Y32" s="15"/>
      <c r="Z32" s="15"/>
      <c r="AA32" s="15"/>
      <c r="AB32" s="15"/>
      <c r="AC32" s="15"/>
      <c r="AD32" s="15"/>
      <c r="AE32" s="15"/>
      <c r="AF32" s="15"/>
      <c r="AG32" s="15"/>
      <c r="AH32" s="15"/>
      <c r="AI32" s="15"/>
      <c r="AJ32" s="15"/>
      <c r="AK32" s="15"/>
    </row>
    <row r="33" ht="15.75" customHeight="1">
      <c r="P33" s="14"/>
      <c r="Q33" s="14"/>
    </row>
    <row r="34" ht="15.75" customHeight="1">
      <c r="P34" s="14"/>
      <c r="Q34" s="14"/>
    </row>
    <row r="35" ht="15.75" customHeight="1">
      <c r="P35" s="14"/>
      <c r="Q35" s="14"/>
    </row>
    <row r="36" ht="15.75" customHeight="1">
      <c r="P36" s="14"/>
      <c r="Q36" s="14"/>
    </row>
    <row r="37" ht="15.75" customHeight="1">
      <c r="P37" s="14"/>
      <c r="Q37" s="14"/>
    </row>
    <row r="38" ht="15.75" customHeight="1">
      <c r="P38" s="14"/>
      <c r="Q38" s="14"/>
    </row>
    <row r="39" ht="15.75" customHeight="1">
      <c r="P39" s="14"/>
      <c r="Q39" s="14"/>
    </row>
    <row r="40" ht="15.75" customHeight="1">
      <c r="P40" s="14"/>
      <c r="Q40" s="14"/>
    </row>
    <row r="41" ht="15.75" customHeight="1">
      <c r="P41" s="14"/>
      <c r="Q41" s="14"/>
    </row>
    <row r="42" ht="15.75" customHeight="1">
      <c r="P42" s="14"/>
      <c r="Q42" s="14"/>
    </row>
    <row r="43" ht="15.75" customHeight="1">
      <c r="P43" s="14"/>
      <c r="Q43" s="14"/>
    </row>
    <row r="44" ht="15.75" customHeight="1">
      <c r="P44" s="14"/>
      <c r="Q44" s="14"/>
    </row>
    <row r="45" ht="15.75" customHeight="1">
      <c r="P45" s="14"/>
      <c r="Q45" s="14"/>
    </row>
    <row r="46" ht="15.75" customHeight="1">
      <c r="P46" s="14"/>
      <c r="Q46" s="14"/>
    </row>
    <row r="47" ht="15.75" customHeight="1">
      <c r="P47" s="14"/>
      <c r="Q47" s="14"/>
    </row>
    <row r="48" ht="15.75" customHeight="1">
      <c r="P48" s="14"/>
      <c r="Q48" s="14"/>
    </row>
    <row r="49" ht="15.75" customHeight="1">
      <c r="P49" s="14"/>
      <c r="Q49" s="14"/>
    </row>
    <row r="50" ht="15.75" customHeight="1">
      <c r="P50" s="14"/>
      <c r="Q50" s="14"/>
    </row>
    <row r="51" ht="15.75" customHeight="1">
      <c r="P51" s="14"/>
      <c r="Q51" s="14"/>
    </row>
    <row r="52" ht="15.75" customHeight="1">
      <c r="P52" s="14"/>
      <c r="Q52" s="14"/>
    </row>
    <row r="53" ht="15.75" customHeight="1">
      <c r="P53" s="14"/>
      <c r="Q53" s="14"/>
    </row>
    <row r="54" ht="15.75" customHeight="1">
      <c r="P54" s="14"/>
      <c r="Q54" s="14"/>
    </row>
    <row r="55" ht="15.75" customHeight="1">
      <c r="P55" s="14"/>
      <c r="Q55" s="14"/>
    </row>
    <row r="56" ht="15.75" customHeight="1">
      <c r="P56" s="14"/>
      <c r="Q56" s="14"/>
    </row>
    <row r="57" ht="15.75" customHeight="1">
      <c r="P57" s="14"/>
      <c r="Q57" s="14"/>
    </row>
    <row r="58" ht="15.75" customHeight="1">
      <c r="P58" s="14"/>
      <c r="Q58" s="14"/>
    </row>
    <row r="59" ht="15.75" customHeight="1">
      <c r="P59" s="14"/>
      <c r="Q59" s="14"/>
    </row>
    <row r="60" ht="15.75" customHeight="1">
      <c r="P60" s="14"/>
      <c r="Q60" s="14"/>
    </row>
    <row r="61" ht="15.75" customHeight="1">
      <c r="P61" s="14"/>
      <c r="Q61" s="14"/>
    </row>
    <row r="62" ht="15.75" customHeight="1">
      <c r="P62" s="14"/>
      <c r="Q62" s="14"/>
    </row>
    <row r="63" ht="15.75" customHeight="1">
      <c r="P63" s="14"/>
      <c r="Q63" s="14"/>
    </row>
    <row r="64" ht="15.75" customHeight="1">
      <c r="P64" s="14"/>
      <c r="Q64" s="14"/>
    </row>
    <row r="65" ht="15.75" customHeight="1">
      <c r="P65" s="14"/>
      <c r="Q65" s="14"/>
    </row>
    <row r="66" ht="15.75" customHeight="1">
      <c r="P66" s="14"/>
      <c r="Q66" s="14"/>
    </row>
    <row r="67" ht="15.75" customHeight="1">
      <c r="P67" s="14"/>
      <c r="Q67" s="14"/>
    </row>
    <row r="68" ht="15.75" customHeight="1">
      <c r="P68" s="14"/>
      <c r="Q68" s="14"/>
    </row>
    <row r="69" ht="15.75" customHeight="1">
      <c r="P69" s="14"/>
      <c r="Q69" s="14"/>
    </row>
    <row r="70" ht="15.75" customHeight="1">
      <c r="P70" s="14"/>
      <c r="Q70" s="14"/>
    </row>
    <row r="71" ht="15.75" customHeight="1">
      <c r="P71" s="14"/>
      <c r="Q71" s="14"/>
    </row>
    <row r="72" ht="15.75" customHeight="1">
      <c r="P72" s="14"/>
      <c r="Q72" s="14"/>
    </row>
    <row r="73" ht="15.75" customHeight="1">
      <c r="P73" s="14"/>
      <c r="Q73" s="14"/>
    </row>
    <row r="74" ht="15.75" customHeight="1">
      <c r="P74" s="14"/>
      <c r="Q74" s="14"/>
    </row>
    <row r="75" ht="15.75" customHeight="1">
      <c r="P75" s="14"/>
      <c r="Q75" s="14"/>
    </row>
    <row r="76" ht="15.75" customHeight="1">
      <c r="P76" s="14"/>
      <c r="Q76" s="14"/>
    </row>
    <row r="77" ht="15.75" customHeight="1">
      <c r="P77" s="14"/>
      <c r="Q77" s="14"/>
    </row>
    <row r="78" ht="15.75" customHeight="1">
      <c r="P78" s="14"/>
      <c r="Q78" s="14"/>
    </row>
    <row r="79" ht="15.75" customHeight="1">
      <c r="P79" s="14"/>
      <c r="Q79" s="14"/>
    </row>
    <row r="80" ht="15.75" customHeight="1">
      <c r="P80" s="14"/>
      <c r="Q80" s="14"/>
    </row>
    <row r="81" ht="15.75" customHeight="1">
      <c r="P81" s="14"/>
      <c r="Q81" s="14"/>
    </row>
    <row r="82" ht="15.75" customHeight="1">
      <c r="P82" s="14"/>
      <c r="Q82" s="14"/>
    </row>
    <row r="83" ht="15.75" customHeight="1">
      <c r="P83" s="14"/>
      <c r="Q83" s="14"/>
    </row>
    <row r="84" ht="15.75" customHeight="1">
      <c r="P84" s="14"/>
      <c r="Q84" s="14"/>
    </row>
    <row r="85" ht="15.75" customHeight="1">
      <c r="P85" s="14"/>
      <c r="Q85" s="14"/>
    </row>
    <row r="86" ht="15.75" customHeight="1">
      <c r="P86" s="14"/>
      <c r="Q86" s="14"/>
    </row>
    <row r="87" ht="15.75" customHeight="1">
      <c r="P87" s="14"/>
      <c r="Q87" s="14"/>
    </row>
    <row r="88" ht="15.75" customHeight="1">
      <c r="P88" s="14"/>
      <c r="Q88" s="14"/>
    </row>
    <row r="89" ht="15.75" customHeight="1">
      <c r="P89" s="14"/>
      <c r="Q89" s="14"/>
    </row>
    <row r="90" ht="15.75" customHeight="1">
      <c r="P90" s="14"/>
      <c r="Q90" s="14"/>
    </row>
    <row r="91" ht="15.75" customHeight="1">
      <c r="P91" s="14"/>
      <c r="Q91" s="14"/>
    </row>
    <row r="92" ht="15.75" customHeight="1">
      <c r="P92" s="14"/>
      <c r="Q92" s="14"/>
    </row>
    <row r="93" ht="15.75" customHeight="1">
      <c r="P93" s="14"/>
      <c r="Q93" s="14"/>
    </row>
    <row r="94" ht="15.75" customHeight="1">
      <c r="P94" s="14"/>
      <c r="Q94" s="14"/>
    </row>
    <row r="95" ht="15.75" customHeight="1">
      <c r="P95" s="14"/>
      <c r="Q95" s="14"/>
    </row>
    <row r="96" ht="15.75" customHeight="1">
      <c r="P96" s="14"/>
      <c r="Q96" s="14"/>
    </row>
    <row r="97" ht="15.75" customHeight="1">
      <c r="P97" s="14"/>
      <c r="Q97" s="14"/>
    </row>
    <row r="98" ht="15.75" customHeight="1">
      <c r="P98" s="14"/>
      <c r="Q98" s="14"/>
    </row>
    <row r="99" ht="15.75" customHeight="1">
      <c r="P99" s="14"/>
      <c r="Q99" s="14"/>
    </row>
    <row r="100" ht="15.75" customHeight="1">
      <c r="P100" s="14"/>
      <c r="Q100" s="14"/>
    </row>
    <row r="101" ht="15.75" customHeight="1">
      <c r="P101" s="14"/>
      <c r="Q101" s="14"/>
    </row>
    <row r="102" ht="15.75" customHeight="1">
      <c r="P102" s="14"/>
      <c r="Q102" s="14"/>
    </row>
    <row r="103" ht="15.75" customHeight="1">
      <c r="P103" s="14"/>
      <c r="Q103" s="14"/>
    </row>
    <row r="104" ht="15.75" customHeight="1">
      <c r="P104" s="14"/>
      <c r="Q104" s="14"/>
    </row>
    <row r="105" ht="15.75" customHeight="1">
      <c r="P105" s="14"/>
      <c r="Q105" s="14"/>
    </row>
    <row r="106" ht="15.75" customHeight="1">
      <c r="P106" s="14"/>
      <c r="Q106" s="14"/>
    </row>
    <row r="107" ht="15.75" customHeight="1">
      <c r="P107" s="14"/>
      <c r="Q107" s="14"/>
    </row>
    <row r="108" ht="15.75" customHeight="1">
      <c r="P108" s="14"/>
      <c r="Q108" s="14"/>
    </row>
    <row r="109" ht="15.75" customHeight="1">
      <c r="P109" s="14"/>
      <c r="Q109" s="14"/>
    </row>
    <row r="110" ht="15.75" customHeight="1">
      <c r="P110" s="14"/>
      <c r="Q110" s="14"/>
    </row>
    <row r="111" ht="15.75" customHeight="1">
      <c r="P111" s="14"/>
      <c r="Q111" s="14"/>
    </row>
    <row r="112" ht="15.75" customHeight="1">
      <c r="P112" s="14"/>
      <c r="Q112" s="14"/>
    </row>
    <row r="113" ht="15.75" customHeight="1">
      <c r="P113" s="14"/>
      <c r="Q113" s="14"/>
    </row>
    <row r="114" ht="15.75" customHeight="1">
      <c r="P114" s="14"/>
      <c r="Q114" s="14"/>
    </row>
    <row r="115" ht="15.75" customHeight="1">
      <c r="P115" s="14"/>
      <c r="Q115" s="14"/>
    </row>
    <row r="116" ht="15.75" customHeight="1">
      <c r="P116" s="14"/>
      <c r="Q116" s="14"/>
    </row>
    <row r="117" ht="15.75" customHeight="1">
      <c r="P117" s="14"/>
      <c r="Q117" s="14"/>
    </row>
    <row r="118" ht="15.75" customHeight="1">
      <c r="P118" s="14"/>
      <c r="Q118" s="14"/>
    </row>
    <row r="119" ht="15.75" customHeight="1">
      <c r="P119" s="14"/>
      <c r="Q119" s="14"/>
    </row>
    <row r="120" ht="15.75" customHeight="1">
      <c r="P120" s="14"/>
      <c r="Q120" s="14"/>
    </row>
    <row r="121" ht="15.75" customHeight="1">
      <c r="P121" s="14"/>
      <c r="Q121" s="14"/>
    </row>
    <row r="122" ht="15.75" customHeight="1">
      <c r="P122" s="14"/>
      <c r="Q122" s="14"/>
    </row>
    <row r="123" ht="15.75" customHeight="1">
      <c r="P123" s="14"/>
      <c r="Q123" s="14"/>
    </row>
    <row r="124" ht="15.75" customHeight="1">
      <c r="P124" s="14"/>
      <c r="Q124" s="14"/>
    </row>
    <row r="125" ht="15.75" customHeight="1">
      <c r="P125" s="14"/>
      <c r="Q125" s="14"/>
    </row>
    <row r="126" ht="15.75" customHeight="1">
      <c r="P126" s="14"/>
      <c r="Q126" s="14"/>
    </row>
    <row r="127" ht="15.75" customHeight="1">
      <c r="P127" s="14"/>
      <c r="Q127" s="14"/>
    </row>
    <row r="128" ht="15.75" customHeight="1">
      <c r="P128" s="14"/>
      <c r="Q128" s="14"/>
    </row>
    <row r="129" ht="15.75" customHeight="1">
      <c r="P129" s="14"/>
      <c r="Q129" s="14"/>
    </row>
    <row r="130" ht="15.75" customHeight="1">
      <c r="P130" s="14"/>
      <c r="Q130" s="14"/>
    </row>
    <row r="131" ht="15.75" customHeight="1">
      <c r="P131" s="14"/>
      <c r="Q131" s="14"/>
    </row>
    <row r="132" ht="15.75" customHeight="1">
      <c r="P132" s="14"/>
      <c r="Q132" s="14"/>
    </row>
    <row r="133" ht="15.75" customHeight="1">
      <c r="P133" s="14"/>
      <c r="Q133" s="14"/>
    </row>
    <row r="134" ht="15.75" customHeight="1">
      <c r="P134" s="14"/>
      <c r="Q134" s="14"/>
    </row>
    <row r="135" ht="15.75" customHeight="1">
      <c r="P135" s="14"/>
      <c r="Q135" s="14"/>
    </row>
    <row r="136" ht="15.75" customHeight="1">
      <c r="P136" s="14"/>
      <c r="Q136" s="14"/>
    </row>
    <row r="137" ht="15.75" customHeight="1">
      <c r="P137" s="14"/>
      <c r="Q137" s="14"/>
    </row>
    <row r="138" ht="15.75" customHeight="1">
      <c r="P138" s="14"/>
      <c r="Q138" s="14"/>
    </row>
    <row r="139" ht="15.75" customHeight="1">
      <c r="P139" s="14"/>
      <c r="Q139" s="14"/>
    </row>
    <row r="140" ht="15.75" customHeight="1">
      <c r="P140" s="14"/>
      <c r="Q140" s="14"/>
    </row>
    <row r="141" ht="15.75" customHeight="1">
      <c r="P141" s="14"/>
      <c r="Q141" s="14"/>
    </row>
    <row r="142" ht="15.75" customHeight="1">
      <c r="P142" s="14"/>
      <c r="Q142" s="14"/>
    </row>
    <row r="143" ht="15.75" customHeight="1">
      <c r="P143" s="14"/>
      <c r="Q143" s="14"/>
    </row>
    <row r="144" ht="15.75" customHeight="1">
      <c r="P144" s="14"/>
      <c r="Q144" s="14"/>
    </row>
    <row r="145" ht="15.75" customHeight="1">
      <c r="P145" s="14"/>
      <c r="Q145" s="14"/>
    </row>
    <row r="146" ht="15.75" customHeight="1">
      <c r="P146" s="14"/>
      <c r="Q146" s="14"/>
    </row>
    <row r="147" ht="15.75" customHeight="1">
      <c r="P147" s="14"/>
      <c r="Q147" s="14"/>
    </row>
    <row r="148" ht="15.75" customHeight="1">
      <c r="P148" s="14"/>
      <c r="Q148" s="14"/>
    </row>
    <row r="149" ht="15.75" customHeight="1">
      <c r="P149" s="14"/>
      <c r="Q149" s="14"/>
    </row>
    <row r="150" ht="15.75" customHeight="1">
      <c r="P150" s="14"/>
      <c r="Q150" s="14"/>
    </row>
    <row r="151" ht="15.75" customHeight="1">
      <c r="P151" s="14"/>
      <c r="Q151" s="14"/>
    </row>
    <row r="152" ht="15.75" customHeight="1">
      <c r="P152" s="14"/>
      <c r="Q152" s="14"/>
    </row>
    <row r="153" ht="15.75" customHeight="1">
      <c r="P153" s="14"/>
      <c r="Q153" s="14"/>
    </row>
    <row r="154" ht="15.75" customHeight="1">
      <c r="P154" s="14"/>
      <c r="Q154" s="14"/>
    </row>
    <row r="155" ht="15.75" customHeight="1">
      <c r="P155" s="14"/>
      <c r="Q155" s="14"/>
    </row>
    <row r="156" ht="15.75" customHeight="1">
      <c r="P156" s="14"/>
      <c r="Q156" s="14"/>
    </row>
    <row r="157" ht="15.75" customHeight="1">
      <c r="P157" s="14"/>
      <c r="Q157" s="14"/>
    </row>
    <row r="158" ht="15.75" customHeight="1">
      <c r="P158" s="14"/>
      <c r="Q158" s="14"/>
    </row>
    <row r="159" ht="15.75" customHeight="1">
      <c r="P159" s="14"/>
      <c r="Q159" s="14"/>
    </row>
    <row r="160" ht="15.75" customHeight="1">
      <c r="P160" s="14"/>
      <c r="Q160" s="14"/>
    </row>
    <row r="161" ht="15.75" customHeight="1">
      <c r="P161" s="14"/>
      <c r="Q161" s="14"/>
    </row>
    <row r="162" ht="15.75" customHeight="1">
      <c r="P162" s="14"/>
      <c r="Q162" s="14"/>
    </row>
    <row r="163" ht="15.75" customHeight="1">
      <c r="P163" s="14"/>
      <c r="Q163" s="14"/>
    </row>
    <row r="164" ht="15.75" customHeight="1">
      <c r="P164" s="14"/>
      <c r="Q164" s="14"/>
    </row>
    <row r="165" ht="15.75" customHeight="1">
      <c r="P165" s="14"/>
      <c r="Q165" s="14"/>
    </row>
    <row r="166" ht="15.75" customHeight="1">
      <c r="P166" s="14"/>
      <c r="Q166" s="14"/>
    </row>
    <row r="167" ht="15.75" customHeight="1">
      <c r="P167" s="14"/>
      <c r="Q167" s="14"/>
    </row>
    <row r="168" ht="15.75" customHeight="1">
      <c r="P168" s="14"/>
      <c r="Q168" s="14"/>
    </row>
    <row r="169" ht="15.75" customHeight="1">
      <c r="P169" s="14"/>
      <c r="Q169" s="14"/>
    </row>
    <row r="170" ht="15.75" customHeight="1">
      <c r="P170" s="14"/>
      <c r="Q170" s="14"/>
    </row>
    <row r="171" ht="15.75" customHeight="1">
      <c r="P171" s="14"/>
      <c r="Q171" s="14"/>
    </row>
    <row r="172" ht="15.75" customHeight="1">
      <c r="P172" s="14"/>
      <c r="Q172" s="14"/>
    </row>
    <row r="173" ht="15.75" customHeight="1">
      <c r="P173" s="14"/>
      <c r="Q173" s="14"/>
    </row>
    <row r="174" ht="15.75" customHeight="1">
      <c r="P174" s="14"/>
      <c r="Q174" s="14"/>
    </row>
    <row r="175" ht="15.75" customHeight="1">
      <c r="P175" s="14"/>
      <c r="Q175" s="14"/>
    </row>
    <row r="176" ht="15.75" customHeight="1">
      <c r="P176" s="14"/>
      <c r="Q176" s="14"/>
    </row>
    <row r="177" ht="15.75" customHeight="1">
      <c r="P177" s="14"/>
      <c r="Q177" s="14"/>
    </row>
    <row r="178" ht="15.75" customHeight="1">
      <c r="P178" s="14"/>
      <c r="Q178" s="14"/>
    </row>
    <row r="179" ht="15.75" customHeight="1">
      <c r="P179" s="14"/>
      <c r="Q179" s="14"/>
    </row>
    <row r="180" ht="15.75" customHeight="1">
      <c r="P180" s="14"/>
      <c r="Q180" s="14"/>
    </row>
    <row r="181" ht="15.75" customHeight="1">
      <c r="P181" s="14"/>
      <c r="Q181" s="14"/>
    </row>
    <row r="182" ht="15.75" customHeight="1">
      <c r="P182" s="14"/>
      <c r="Q182" s="14"/>
    </row>
    <row r="183" ht="15.75" customHeight="1">
      <c r="P183" s="14"/>
      <c r="Q183" s="14"/>
    </row>
    <row r="184" ht="15.75" customHeight="1">
      <c r="P184" s="14"/>
      <c r="Q184" s="14"/>
    </row>
    <row r="185" ht="15.75" customHeight="1">
      <c r="P185" s="14"/>
      <c r="Q185" s="14"/>
    </row>
    <row r="186" ht="15.75" customHeight="1">
      <c r="P186" s="14"/>
      <c r="Q186" s="14"/>
    </row>
    <row r="187" ht="15.75" customHeight="1">
      <c r="P187" s="14"/>
      <c r="Q187" s="14"/>
    </row>
    <row r="188" ht="15.75" customHeight="1">
      <c r="P188" s="14"/>
      <c r="Q188" s="14"/>
    </row>
    <row r="189" ht="15.75" customHeight="1">
      <c r="P189" s="14"/>
      <c r="Q189" s="14"/>
    </row>
    <row r="190" ht="15.75" customHeight="1">
      <c r="P190" s="14"/>
      <c r="Q190" s="14"/>
    </row>
    <row r="191" ht="15.75" customHeight="1">
      <c r="P191" s="14"/>
      <c r="Q191" s="14"/>
    </row>
    <row r="192" ht="15.75" customHeight="1">
      <c r="P192" s="14"/>
      <c r="Q192" s="14"/>
    </row>
    <row r="193" ht="15.75" customHeight="1">
      <c r="P193" s="14"/>
      <c r="Q193" s="14"/>
    </row>
    <row r="194" ht="15.75" customHeight="1">
      <c r="P194" s="14"/>
      <c r="Q194" s="14"/>
    </row>
    <row r="195" ht="15.75" customHeight="1">
      <c r="P195" s="14"/>
      <c r="Q195" s="14"/>
    </row>
    <row r="196" ht="15.75" customHeight="1">
      <c r="P196" s="14"/>
      <c r="Q196" s="14"/>
    </row>
    <row r="197" ht="15.75" customHeight="1">
      <c r="P197" s="14"/>
      <c r="Q197" s="14"/>
    </row>
    <row r="198" ht="15.75" customHeight="1">
      <c r="P198" s="14"/>
      <c r="Q198" s="14"/>
    </row>
    <row r="199" ht="15.75" customHeight="1">
      <c r="P199" s="14"/>
      <c r="Q199" s="14"/>
    </row>
    <row r="200" ht="15.75" customHeight="1">
      <c r="P200" s="14"/>
      <c r="Q200" s="14"/>
    </row>
    <row r="201" ht="15.75" customHeight="1">
      <c r="P201" s="14"/>
      <c r="Q201" s="14"/>
    </row>
    <row r="202" ht="15.75" customHeight="1">
      <c r="P202" s="14"/>
      <c r="Q202" s="14"/>
    </row>
    <row r="203" ht="15.75" customHeight="1">
      <c r="P203" s="14"/>
      <c r="Q203" s="14"/>
    </row>
    <row r="204" ht="15.75" customHeight="1">
      <c r="P204" s="14"/>
      <c r="Q204" s="14"/>
    </row>
    <row r="205" ht="15.75" customHeight="1">
      <c r="P205" s="14"/>
      <c r="Q205" s="14"/>
    </row>
    <row r="206" ht="15.75" customHeight="1">
      <c r="P206" s="14"/>
      <c r="Q206" s="14"/>
    </row>
    <row r="207" ht="15.75" customHeight="1">
      <c r="P207" s="14"/>
      <c r="Q207" s="14"/>
    </row>
    <row r="208" ht="15.75" customHeight="1">
      <c r="P208" s="14"/>
      <c r="Q208" s="14"/>
    </row>
    <row r="209" ht="15.75" customHeight="1">
      <c r="P209" s="14"/>
      <c r="Q209" s="14"/>
    </row>
    <row r="210" ht="15.75" customHeight="1">
      <c r="P210" s="14"/>
      <c r="Q210" s="14"/>
    </row>
    <row r="211" ht="15.75" customHeight="1">
      <c r="P211" s="14"/>
      <c r="Q211" s="14"/>
    </row>
    <row r="212" ht="15.75" customHeight="1">
      <c r="P212" s="14"/>
      <c r="Q212" s="14"/>
    </row>
    <row r="213" ht="15.75" customHeight="1">
      <c r="P213" s="14"/>
      <c r="Q213" s="14"/>
    </row>
    <row r="214" ht="15.75" customHeight="1">
      <c r="P214" s="14"/>
      <c r="Q214" s="14"/>
    </row>
    <row r="215" ht="15.75" customHeight="1">
      <c r="P215" s="14"/>
      <c r="Q215" s="14"/>
    </row>
    <row r="216" ht="15.75" customHeight="1">
      <c r="P216" s="14"/>
      <c r="Q216" s="14"/>
    </row>
    <row r="217" ht="15.75" customHeight="1">
      <c r="P217" s="14"/>
      <c r="Q217" s="14"/>
    </row>
    <row r="218" ht="15.75" customHeight="1">
      <c r="P218" s="14"/>
      <c r="Q218" s="14"/>
    </row>
    <row r="219" ht="15.75" customHeight="1">
      <c r="P219" s="14"/>
      <c r="Q219" s="14"/>
    </row>
    <row r="220" ht="15.75" customHeight="1">
      <c r="P220" s="14"/>
      <c r="Q220" s="14"/>
    </row>
    <row r="221" ht="15.75" customHeight="1">
      <c r="P221" s="14"/>
      <c r="Q221" s="14"/>
    </row>
    <row r="222" ht="15.75" customHeight="1">
      <c r="P222" s="14"/>
      <c r="Q222" s="14"/>
    </row>
    <row r="223" ht="15.75" customHeight="1">
      <c r="P223" s="14"/>
      <c r="Q223" s="14"/>
    </row>
    <row r="224" ht="15.75" customHeight="1">
      <c r="P224" s="14"/>
      <c r="Q224" s="14"/>
    </row>
    <row r="225" ht="15.75" customHeight="1">
      <c r="P225" s="14"/>
      <c r="Q225" s="14"/>
    </row>
    <row r="226" ht="15.75" customHeight="1">
      <c r="P226" s="14"/>
      <c r="Q226" s="14"/>
    </row>
    <row r="227" ht="15.75" customHeight="1">
      <c r="P227" s="14"/>
      <c r="Q227" s="14"/>
    </row>
    <row r="228" ht="15.75" customHeight="1">
      <c r="P228" s="14"/>
      <c r="Q228" s="14"/>
    </row>
    <row r="229" ht="15.75" customHeight="1">
      <c r="P229" s="14"/>
      <c r="Q229" s="14"/>
    </row>
    <row r="230" ht="15.75" customHeight="1">
      <c r="P230" s="14"/>
      <c r="Q230" s="14"/>
    </row>
    <row r="231" ht="15.75" customHeight="1">
      <c r="P231" s="14"/>
      <c r="Q231" s="14"/>
    </row>
    <row r="232" ht="15.75" customHeight="1">
      <c r="P232" s="14"/>
      <c r="Q232" s="14"/>
    </row>
    <row r="233" ht="15.75" customHeight="1">
      <c r="P233" s="14"/>
      <c r="Q233" s="14"/>
    </row>
    <row r="234" ht="15.75" customHeight="1">
      <c r="P234" s="14"/>
      <c r="Q234" s="14"/>
    </row>
    <row r="235" ht="15.75" customHeight="1">
      <c r="P235" s="14"/>
      <c r="Q235" s="14"/>
    </row>
    <row r="236" ht="15.75" customHeight="1">
      <c r="P236" s="14"/>
      <c r="Q236" s="14"/>
    </row>
    <row r="237" ht="15.75" customHeight="1">
      <c r="P237" s="14"/>
      <c r="Q237" s="14"/>
    </row>
    <row r="238" ht="15.75" customHeight="1">
      <c r="P238" s="14"/>
      <c r="Q238" s="14"/>
    </row>
    <row r="239" ht="15.75" customHeight="1">
      <c r="P239" s="14"/>
      <c r="Q239" s="14"/>
    </row>
    <row r="240" ht="15.75" customHeight="1">
      <c r="P240" s="14"/>
      <c r="Q240" s="14"/>
    </row>
    <row r="241" ht="15.75" customHeight="1">
      <c r="P241" s="14"/>
      <c r="Q241" s="14"/>
    </row>
    <row r="242" ht="15.75" customHeight="1">
      <c r="P242" s="14"/>
      <c r="Q242" s="14"/>
    </row>
    <row r="243" ht="15.75" customHeight="1">
      <c r="P243" s="14"/>
      <c r="Q243" s="14"/>
    </row>
    <row r="244" ht="15.75" customHeight="1">
      <c r="P244" s="14"/>
      <c r="Q244" s="14"/>
    </row>
    <row r="245" ht="15.75" customHeight="1">
      <c r="P245" s="14"/>
      <c r="Q245" s="14"/>
    </row>
    <row r="246" ht="15.75" customHeight="1">
      <c r="P246" s="14"/>
      <c r="Q246" s="14"/>
    </row>
    <row r="247" ht="15.75" customHeight="1">
      <c r="P247" s="14"/>
      <c r="Q247" s="14"/>
    </row>
    <row r="248" ht="15.75" customHeight="1">
      <c r="P248" s="14"/>
      <c r="Q248" s="14"/>
    </row>
    <row r="249" ht="15.75" customHeight="1">
      <c r="P249" s="14"/>
      <c r="Q249" s="14"/>
    </row>
    <row r="250" ht="15.75" customHeight="1">
      <c r="P250" s="14"/>
      <c r="Q250" s="14"/>
    </row>
    <row r="251" ht="15.75" customHeight="1">
      <c r="P251" s="14"/>
      <c r="Q251" s="14"/>
    </row>
    <row r="252" ht="15.75" customHeight="1">
      <c r="P252" s="14"/>
      <c r="Q252" s="14"/>
    </row>
    <row r="253" ht="15.75" customHeight="1">
      <c r="P253" s="14"/>
      <c r="Q253" s="14"/>
    </row>
    <row r="254" ht="15.75" customHeight="1">
      <c r="P254" s="14"/>
      <c r="Q254" s="14"/>
    </row>
    <row r="255" ht="15.75" customHeight="1">
      <c r="P255" s="14"/>
      <c r="Q255" s="14"/>
    </row>
    <row r="256" ht="15.75" customHeight="1">
      <c r="P256" s="14"/>
      <c r="Q256" s="14"/>
    </row>
    <row r="257" ht="15.75" customHeight="1">
      <c r="P257" s="14"/>
      <c r="Q257" s="14"/>
    </row>
    <row r="258" ht="15.75" customHeight="1">
      <c r="P258" s="14"/>
      <c r="Q258" s="14"/>
    </row>
    <row r="259" ht="15.75" customHeight="1">
      <c r="P259" s="14"/>
      <c r="Q259" s="14"/>
    </row>
    <row r="260" ht="15.75" customHeight="1">
      <c r="P260" s="14"/>
      <c r="Q260" s="14"/>
    </row>
    <row r="261" ht="15.75" customHeight="1">
      <c r="P261" s="14"/>
      <c r="Q261" s="14"/>
    </row>
    <row r="262" ht="15.75" customHeight="1">
      <c r="P262" s="14"/>
      <c r="Q262" s="14"/>
    </row>
    <row r="263" ht="15.75" customHeight="1">
      <c r="P263" s="14"/>
      <c r="Q263" s="14"/>
    </row>
    <row r="264" ht="15.75" customHeight="1">
      <c r="P264" s="14"/>
      <c r="Q264" s="14"/>
    </row>
    <row r="265" ht="15.75" customHeight="1">
      <c r="P265" s="14"/>
      <c r="Q265" s="14"/>
    </row>
    <row r="266" ht="15.75" customHeight="1">
      <c r="P266" s="14"/>
      <c r="Q266" s="14"/>
    </row>
    <row r="267" ht="15.75" customHeight="1">
      <c r="P267" s="14"/>
      <c r="Q267" s="14"/>
    </row>
    <row r="268" ht="15.75" customHeight="1">
      <c r="P268" s="14"/>
      <c r="Q268" s="14"/>
    </row>
    <row r="269" ht="15.75" customHeight="1">
      <c r="P269" s="14"/>
      <c r="Q269" s="14"/>
    </row>
    <row r="270" ht="15.75" customHeight="1">
      <c r="P270" s="14"/>
      <c r="Q270" s="14"/>
    </row>
    <row r="271" ht="15.75" customHeight="1">
      <c r="P271" s="14"/>
      <c r="Q271" s="14"/>
    </row>
    <row r="272" ht="15.75" customHeight="1">
      <c r="P272" s="14"/>
      <c r="Q272" s="14"/>
    </row>
    <row r="273" ht="15.75" customHeight="1">
      <c r="P273" s="14"/>
      <c r="Q273" s="14"/>
    </row>
    <row r="274" ht="15.75" customHeight="1">
      <c r="P274" s="14"/>
      <c r="Q274" s="14"/>
    </row>
    <row r="275" ht="15.75" customHeight="1">
      <c r="P275" s="14"/>
      <c r="Q275" s="14"/>
    </row>
    <row r="276" ht="15.75" customHeight="1">
      <c r="P276" s="14"/>
      <c r="Q276" s="14"/>
    </row>
    <row r="277" ht="15.75" customHeight="1">
      <c r="P277" s="14"/>
      <c r="Q277" s="14"/>
    </row>
    <row r="278" ht="15.75" customHeight="1">
      <c r="P278" s="14"/>
      <c r="Q278" s="14"/>
    </row>
    <row r="279" ht="15.75" customHeight="1">
      <c r="P279" s="14"/>
      <c r="Q279" s="14"/>
    </row>
    <row r="280" ht="15.75" customHeight="1">
      <c r="P280" s="14"/>
      <c r="Q280" s="14"/>
    </row>
    <row r="281" ht="15.75" customHeight="1">
      <c r="P281" s="14"/>
      <c r="Q281" s="14"/>
    </row>
    <row r="282" ht="15.75" customHeight="1">
      <c r="P282" s="14"/>
      <c r="Q282" s="14"/>
    </row>
    <row r="283" ht="15.75" customHeight="1">
      <c r="P283" s="14"/>
      <c r="Q283" s="14"/>
    </row>
    <row r="284" ht="15.75" customHeight="1">
      <c r="P284" s="14"/>
      <c r="Q284" s="14"/>
    </row>
    <row r="285" ht="15.75" customHeight="1">
      <c r="P285" s="14"/>
      <c r="Q285" s="14"/>
    </row>
    <row r="286" ht="15.75" customHeight="1">
      <c r="P286" s="14"/>
      <c r="Q286" s="14"/>
    </row>
    <row r="287" ht="15.75" customHeight="1">
      <c r="P287" s="14"/>
      <c r="Q287" s="14"/>
    </row>
    <row r="288" ht="15.75" customHeight="1">
      <c r="P288" s="14"/>
      <c r="Q288" s="14"/>
    </row>
    <row r="289" ht="15.75" customHeight="1">
      <c r="P289" s="14"/>
      <c r="Q289" s="14"/>
    </row>
    <row r="290" ht="15.75" customHeight="1">
      <c r="P290" s="14"/>
      <c r="Q290" s="14"/>
    </row>
    <row r="291" ht="15.75" customHeight="1">
      <c r="P291" s="14"/>
      <c r="Q291" s="14"/>
    </row>
    <row r="292" ht="15.75" customHeight="1">
      <c r="P292" s="14"/>
      <c r="Q292" s="14"/>
    </row>
    <row r="293" ht="15.75" customHeight="1">
      <c r="P293" s="14"/>
      <c r="Q293" s="14"/>
    </row>
    <row r="294" ht="15.75" customHeight="1">
      <c r="P294" s="14"/>
      <c r="Q294" s="14"/>
    </row>
    <row r="295" ht="15.75" customHeight="1">
      <c r="P295" s="14"/>
      <c r="Q295" s="14"/>
    </row>
    <row r="296" ht="15.75" customHeight="1">
      <c r="P296" s="14"/>
      <c r="Q296" s="14"/>
    </row>
    <row r="297" ht="15.75" customHeight="1">
      <c r="P297" s="14"/>
      <c r="Q297" s="14"/>
    </row>
    <row r="298" ht="15.75" customHeight="1">
      <c r="P298" s="14"/>
      <c r="Q298" s="14"/>
    </row>
    <row r="299" ht="15.75" customHeight="1">
      <c r="P299" s="14"/>
      <c r="Q299" s="14"/>
    </row>
    <row r="300" ht="15.75" customHeight="1">
      <c r="P300" s="14"/>
      <c r="Q300" s="14"/>
    </row>
    <row r="301" ht="15.75" customHeight="1">
      <c r="P301" s="14"/>
      <c r="Q301" s="14"/>
    </row>
    <row r="302" ht="15.75" customHeight="1">
      <c r="P302" s="14"/>
      <c r="Q302" s="14"/>
    </row>
    <row r="303" ht="15.75" customHeight="1">
      <c r="P303" s="14"/>
      <c r="Q303" s="14"/>
    </row>
    <row r="304" ht="15.75" customHeight="1">
      <c r="P304" s="14"/>
      <c r="Q304" s="14"/>
    </row>
    <row r="305" ht="15.75" customHeight="1">
      <c r="P305" s="14"/>
      <c r="Q305" s="14"/>
    </row>
    <row r="306" ht="15.75" customHeight="1">
      <c r="P306" s="14"/>
      <c r="Q306" s="14"/>
    </row>
    <row r="307" ht="15.75" customHeight="1">
      <c r="P307" s="14"/>
      <c r="Q307" s="14"/>
    </row>
    <row r="308" ht="15.75" customHeight="1">
      <c r="P308" s="14"/>
      <c r="Q308" s="14"/>
    </row>
    <row r="309" ht="15.75" customHeight="1">
      <c r="P309" s="14"/>
      <c r="Q309" s="14"/>
    </row>
    <row r="310" ht="15.75" customHeight="1">
      <c r="P310" s="14"/>
      <c r="Q310" s="14"/>
    </row>
    <row r="311" ht="15.75" customHeight="1">
      <c r="P311" s="14"/>
      <c r="Q311" s="14"/>
    </row>
    <row r="312" ht="15.75" customHeight="1">
      <c r="P312" s="14"/>
      <c r="Q312" s="14"/>
    </row>
    <row r="313" ht="15.75" customHeight="1">
      <c r="P313" s="14"/>
      <c r="Q313" s="14"/>
    </row>
    <row r="314" ht="15.75" customHeight="1">
      <c r="P314" s="14"/>
      <c r="Q314" s="14"/>
    </row>
    <row r="315" ht="15.75" customHeight="1">
      <c r="P315" s="14"/>
      <c r="Q315" s="14"/>
    </row>
    <row r="316" ht="15.75" customHeight="1">
      <c r="P316" s="14"/>
      <c r="Q316" s="14"/>
    </row>
    <row r="317" ht="15.75" customHeight="1">
      <c r="P317" s="14"/>
      <c r="Q317" s="14"/>
    </row>
    <row r="318" ht="15.75" customHeight="1">
      <c r="P318" s="14"/>
      <c r="Q318" s="14"/>
    </row>
    <row r="319" ht="15.75" customHeight="1">
      <c r="P319" s="14"/>
      <c r="Q319" s="14"/>
    </row>
    <row r="320" ht="15.75" customHeight="1">
      <c r="P320" s="14"/>
      <c r="Q320" s="14"/>
    </row>
    <row r="321" ht="15.75" customHeight="1">
      <c r="P321" s="14"/>
      <c r="Q321" s="14"/>
    </row>
    <row r="322" ht="15.75" customHeight="1">
      <c r="P322" s="14"/>
      <c r="Q322" s="14"/>
    </row>
    <row r="323" ht="15.75" customHeight="1">
      <c r="P323" s="14"/>
      <c r="Q323" s="14"/>
    </row>
    <row r="324" ht="15.75" customHeight="1">
      <c r="P324" s="14"/>
      <c r="Q324" s="14"/>
    </row>
    <row r="325" ht="15.75" customHeight="1">
      <c r="P325" s="14"/>
      <c r="Q325" s="14"/>
    </row>
    <row r="326" ht="15.75" customHeight="1">
      <c r="P326" s="14"/>
      <c r="Q326" s="14"/>
    </row>
    <row r="327" ht="15.75" customHeight="1">
      <c r="P327" s="14"/>
      <c r="Q327" s="14"/>
    </row>
    <row r="328" ht="15.75" customHeight="1">
      <c r="P328" s="14"/>
      <c r="Q328" s="14"/>
    </row>
    <row r="329" ht="15.75" customHeight="1">
      <c r="P329" s="14"/>
      <c r="Q329" s="14"/>
    </row>
    <row r="330" ht="15.75" customHeight="1">
      <c r="P330" s="14"/>
      <c r="Q330" s="14"/>
    </row>
    <row r="331" ht="15.75" customHeight="1">
      <c r="P331" s="14"/>
      <c r="Q331" s="14"/>
    </row>
    <row r="332" ht="15.75" customHeight="1">
      <c r="P332" s="14"/>
      <c r="Q332" s="14"/>
    </row>
    <row r="333" ht="15.75" customHeight="1">
      <c r="P333" s="14"/>
      <c r="Q333" s="14"/>
    </row>
    <row r="334" ht="15.75" customHeight="1">
      <c r="P334" s="14"/>
      <c r="Q334" s="14"/>
    </row>
    <row r="335" ht="15.75" customHeight="1">
      <c r="P335" s="14"/>
      <c r="Q335" s="14"/>
    </row>
    <row r="336" ht="15.75" customHeight="1">
      <c r="P336" s="14"/>
      <c r="Q336" s="14"/>
    </row>
    <row r="337" ht="15.75" customHeight="1">
      <c r="P337" s="14"/>
      <c r="Q337" s="14"/>
    </row>
    <row r="338" ht="15.75" customHeight="1">
      <c r="P338" s="14"/>
      <c r="Q338" s="14"/>
    </row>
    <row r="339" ht="15.75" customHeight="1">
      <c r="P339" s="14"/>
      <c r="Q339" s="14"/>
    </row>
    <row r="340" ht="15.75" customHeight="1">
      <c r="P340" s="14"/>
      <c r="Q340" s="14"/>
    </row>
    <row r="341" ht="15.75" customHeight="1">
      <c r="P341" s="14"/>
      <c r="Q341" s="14"/>
    </row>
    <row r="342" ht="15.75" customHeight="1">
      <c r="P342" s="14"/>
      <c r="Q342" s="14"/>
    </row>
    <row r="343" ht="15.75" customHeight="1">
      <c r="P343" s="14"/>
      <c r="Q343" s="14"/>
    </row>
    <row r="344" ht="15.75" customHeight="1">
      <c r="P344" s="14"/>
      <c r="Q344" s="14"/>
    </row>
    <row r="345" ht="15.75" customHeight="1">
      <c r="P345" s="14"/>
      <c r="Q345" s="14"/>
    </row>
    <row r="346" ht="15.75" customHeight="1">
      <c r="P346" s="14"/>
      <c r="Q346" s="14"/>
    </row>
    <row r="347" ht="15.75" customHeight="1">
      <c r="P347" s="14"/>
      <c r="Q347" s="14"/>
    </row>
    <row r="348" ht="15.75" customHeight="1">
      <c r="P348" s="14"/>
      <c r="Q348" s="14"/>
    </row>
    <row r="349" ht="15.75" customHeight="1">
      <c r="P349" s="14"/>
      <c r="Q349" s="14"/>
    </row>
    <row r="350" ht="15.75" customHeight="1">
      <c r="P350" s="14"/>
      <c r="Q350" s="14"/>
    </row>
    <row r="351" ht="15.75" customHeight="1">
      <c r="P351" s="14"/>
      <c r="Q351" s="14"/>
    </row>
    <row r="352" ht="15.75" customHeight="1">
      <c r="P352" s="14"/>
      <c r="Q352" s="14"/>
    </row>
    <row r="353" ht="15.75" customHeight="1">
      <c r="P353" s="14"/>
      <c r="Q353" s="14"/>
    </row>
    <row r="354" ht="15.75" customHeight="1">
      <c r="P354" s="14"/>
      <c r="Q354" s="14"/>
    </row>
    <row r="355" ht="15.75" customHeight="1">
      <c r="P355" s="14"/>
      <c r="Q355" s="14"/>
    </row>
    <row r="356" ht="15.75" customHeight="1">
      <c r="P356" s="14"/>
      <c r="Q356" s="14"/>
    </row>
    <row r="357" ht="15.75" customHeight="1">
      <c r="P357" s="14"/>
      <c r="Q357" s="14"/>
    </row>
    <row r="358" ht="15.75" customHeight="1">
      <c r="P358" s="14"/>
      <c r="Q358" s="14"/>
    </row>
    <row r="359" ht="15.75" customHeight="1">
      <c r="P359" s="14"/>
      <c r="Q359" s="14"/>
    </row>
    <row r="360" ht="15.75" customHeight="1">
      <c r="P360" s="14"/>
      <c r="Q360" s="14"/>
    </row>
    <row r="361" ht="15.75" customHeight="1">
      <c r="P361" s="14"/>
      <c r="Q361" s="14"/>
    </row>
    <row r="362" ht="15.75" customHeight="1">
      <c r="P362" s="14"/>
      <c r="Q362" s="14"/>
    </row>
    <row r="363" ht="15.75" customHeight="1">
      <c r="P363" s="14"/>
      <c r="Q363" s="14"/>
    </row>
    <row r="364" ht="15.75" customHeight="1">
      <c r="P364" s="14"/>
      <c r="Q364" s="14"/>
    </row>
    <row r="365" ht="15.75" customHeight="1">
      <c r="P365" s="14"/>
      <c r="Q365" s="14"/>
    </row>
    <row r="366" ht="15.75" customHeight="1">
      <c r="P366" s="14"/>
      <c r="Q366" s="14"/>
    </row>
    <row r="367" ht="15.75" customHeight="1">
      <c r="P367" s="14"/>
      <c r="Q367" s="14"/>
    </row>
    <row r="368" ht="15.75" customHeight="1">
      <c r="P368" s="14"/>
      <c r="Q368" s="14"/>
    </row>
    <row r="369" ht="15.75" customHeight="1">
      <c r="P369" s="14"/>
      <c r="Q369" s="14"/>
    </row>
    <row r="370" ht="15.75" customHeight="1">
      <c r="P370" s="14"/>
      <c r="Q370" s="14"/>
    </row>
    <row r="371" ht="15.75" customHeight="1">
      <c r="P371" s="14"/>
      <c r="Q371" s="14"/>
    </row>
    <row r="372" ht="15.75" customHeight="1">
      <c r="P372" s="14"/>
      <c r="Q372" s="14"/>
    </row>
    <row r="373" ht="15.75" customHeight="1">
      <c r="P373" s="14"/>
      <c r="Q373" s="14"/>
    </row>
    <row r="374" ht="15.75" customHeight="1">
      <c r="P374" s="14"/>
      <c r="Q374" s="14"/>
    </row>
    <row r="375" ht="15.75" customHeight="1">
      <c r="P375" s="14"/>
      <c r="Q375" s="14"/>
    </row>
    <row r="376" ht="15.75" customHeight="1">
      <c r="P376" s="14"/>
      <c r="Q376" s="14"/>
    </row>
    <row r="377" ht="15.75" customHeight="1">
      <c r="P377" s="14"/>
      <c r="Q377" s="14"/>
    </row>
    <row r="378" ht="15.75" customHeight="1">
      <c r="P378" s="14"/>
      <c r="Q378" s="14"/>
    </row>
    <row r="379" ht="15.75" customHeight="1">
      <c r="P379" s="14"/>
      <c r="Q379" s="14"/>
    </row>
    <row r="380" ht="15.75" customHeight="1">
      <c r="P380" s="14"/>
      <c r="Q380" s="14"/>
    </row>
    <row r="381" ht="15.75" customHeight="1">
      <c r="P381" s="14"/>
      <c r="Q381" s="14"/>
    </row>
    <row r="382" ht="15.75" customHeight="1">
      <c r="P382" s="14"/>
      <c r="Q382" s="14"/>
    </row>
    <row r="383" ht="15.75" customHeight="1">
      <c r="P383" s="14"/>
      <c r="Q383" s="14"/>
    </row>
    <row r="384" ht="15.75" customHeight="1">
      <c r="P384" s="14"/>
      <c r="Q384" s="14"/>
    </row>
    <row r="385" ht="15.75" customHeight="1">
      <c r="P385" s="14"/>
      <c r="Q385" s="14"/>
    </row>
    <row r="386" ht="15.75" customHeight="1">
      <c r="P386" s="14"/>
      <c r="Q386" s="14"/>
    </row>
    <row r="387" ht="15.75" customHeight="1">
      <c r="P387" s="14"/>
      <c r="Q387" s="14"/>
    </row>
    <row r="388" ht="15.75" customHeight="1">
      <c r="P388" s="14"/>
      <c r="Q388" s="14"/>
    </row>
    <row r="389" ht="15.75" customHeight="1">
      <c r="P389" s="14"/>
      <c r="Q389" s="14"/>
    </row>
    <row r="390" ht="15.75" customHeight="1">
      <c r="P390" s="14"/>
      <c r="Q390" s="14"/>
    </row>
    <row r="391" ht="15.75" customHeight="1">
      <c r="P391" s="14"/>
      <c r="Q391" s="14"/>
    </row>
    <row r="392" ht="15.75" customHeight="1">
      <c r="P392" s="14"/>
      <c r="Q392" s="14"/>
    </row>
    <row r="393" ht="15.75" customHeight="1">
      <c r="P393" s="14"/>
      <c r="Q393" s="14"/>
    </row>
    <row r="394" ht="15.75" customHeight="1">
      <c r="P394" s="14"/>
      <c r="Q394" s="14"/>
    </row>
    <row r="395" ht="15.75" customHeight="1">
      <c r="P395" s="14"/>
      <c r="Q395" s="14"/>
    </row>
    <row r="396" ht="15.75" customHeight="1">
      <c r="P396" s="14"/>
      <c r="Q396" s="14"/>
    </row>
    <row r="397" ht="15.75" customHeight="1">
      <c r="P397" s="14"/>
      <c r="Q397" s="14"/>
    </row>
    <row r="398" ht="15.75" customHeight="1">
      <c r="P398" s="14"/>
      <c r="Q398" s="14"/>
    </row>
    <row r="399" ht="15.75" customHeight="1">
      <c r="P399" s="14"/>
      <c r="Q399" s="14"/>
    </row>
    <row r="400" ht="15.75" customHeight="1">
      <c r="P400" s="14"/>
      <c r="Q400" s="14"/>
    </row>
    <row r="401" ht="15.75" customHeight="1">
      <c r="P401" s="14"/>
      <c r="Q401" s="14"/>
    </row>
    <row r="402" ht="15.75" customHeight="1">
      <c r="P402" s="14"/>
      <c r="Q402" s="14"/>
    </row>
    <row r="403" ht="15.75" customHeight="1">
      <c r="P403" s="14"/>
      <c r="Q403" s="14"/>
    </row>
    <row r="404" ht="15.75" customHeight="1">
      <c r="P404" s="14"/>
      <c r="Q404" s="14"/>
    </row>
    <row r="405" ht="15.75" customHeight="1">
      <c r="P405" s="14"/>
      <c r="Q405" s="14"/>
    </row>
    <row r="406" ht="15.75" customHeight="1">
      <c r="P406" s="14"/>
      <c r="Q406" s="14"/>
    </row>
    <row r="407" ht="15.75" customHeight="1">
      <c r="P407" s="14"/>
      <c r="Q407" s="14"/>
    </row>
    <row r="408" ht="15.75" customHeight="1">
      <c r="P408" s="14"/>
      <c r="Q408" s="14"/>
    </row>
    <row r="409" ht="15.75" customHeight="1">
      <c r="P409" s="14"/>
      <c r="Q409" s="14"/>
    </row>
    <row r="410" ht="15.75" customHeight="1">
      <c r="P410" s="14"/>
      <c r="Q410" s="14"/>
    </row>
    <row r="411" ht="15.75" customHeight="1">
      <c r="P411" s="14"/>
      <c r="Q411" s="14"/>
    </row>
    <row r="412" ht="15.75" customHeight="1">
      <c r="P412" s="14"/>
      <c r="Q412" s="14"/>
    </row>
    <row r="413" ht="15.75" customHeight="1">
      <c r="P413" s="14"/>
      <c r="Q413" s="14"/>
    </row>
    <row r="414" ht="15.75" customHeight="1">
      <c r="P414" s="14"/>
      <c r="Q414" s="14"/>
    </row>
    <row r="415" ht="15.75" customHeight="1">
      <c r="P415" s="14"/>
      <c r="Q415" s="14"/>
    </row>
    <row r="416" ht="15.75" customHeight="1">
      <c r="P416" s="14"/>
      <c r="Q416" s="14"/>
    </row>
    <row r="417" ht="15.75" customHeight="1">
      <c r="P417" s="14"/>
      <c r="Q417" s="14"/>
    </row>
    <row r="418" ht="15.75" customHeight="1">
      <c r="P418" s="14"/>
      <c r="Q418" s="14"/>
    </row>
    <row r="419" ht="15.75" customHeight="1">
      <c r="P419" s="14"/>
      <c r="Q419" s="14"/>
    </row>
    <row r="420" ht="15.75" customHeight="1">
      <c r="P420" s="14"/>
      <c r="Q420" s="14"/>
    </row>
    <row r="421" ht="15.75" customHeight="1">
      <c r="P421" s="14"/>
      <c r="Q421" s="14"/>
    </row>
    <row r="422" ht="15.75" customHeight="1">
      <c r="P422" s="14"/>
      <c r="Q422" s="14"/>
    </row>
    <row r="423" ht="15.75" customHeight="1">
      <c r="P423" s="14"/>
      <c r="Q423" s="14"/>
    </row>
    <row r="424" ht="15.75" customHeight="1">
      <c r="P424" s="14"/>
      <c r="Q424" s="14"/>
    </row>
    <row r="425" ht="15.75" customHeight="1">
      <c r="P425" s="14"/>
      <c r="Q425" s="14"/>
    </row>
    <row r="426" ht="15.75" customHeight="1">
      <c r="P426" s="14"/>
      <c r="Q426" s="14"/>
    </row>
    <row r="427" ht="15.75" customHeight="1">
      <c r="P427" s="14"/>
      <c r="Q427" s="14"/>
    </row>
    <row r="428" ht="15.75" customHeight="1">
      <c r="P428" s="14"/>
      <c r="Q428" s="14"/>
    </row>
    <row r="429" ht="15.75" customHeight="1">
      <c r="P429" s="14"/>
      <c r="Q429" s="14"/>
    </row>
    <row r="430" ht="15.75" customHeight="1">
      <c r="P430" s="14"/>
      <c r="Q430" s="14"/>
    </row>
    <row r="431" ht="15.75" customHeight="1">
      <c r="P431" s="14"/>
      <c r="Q431" s="14"/>
    </row>
    <row r="432" ht="15.75" customHeight="1">
      <c r="P432" s="14"/>
      <c r="Q432" s="14"/>
    </row>
    <row r="433" ht="15.75" customHeight="1">
      <c r="P433" s="14"/>
      <c r="Q433" s="14"/>
    </row>
    <row r="434" ht="15.75" customHeight="1">
      <c r="P434" s="14"/>
      <c r="Q434" s="14"/>
    </row>
    <row r="435" ht="15.75" customHeight="1">
      <c r="P435" s="14"/>
      <c r="Q435" s="14"/>
    </row>
    <row r="436" ht="15.75" customHeight="1">
      <c r="P436" s="14"/>
      <c r="Q436" s="14"/>
    </row>
    <row r="437" ht="15.75" customHeight="1">
      <c r="P437" s="14"/>
      <c r="Q437" s="14"/>
    </row>
    <row r="438" ht="15.75" customHeight="1">
      <c r="P438" s="14"/>
      <c r="Q438" s="14"/>
    </row>
    <row r="439" ht="15.75" customHeight="1">
      <c r="P439" s="14"/>
      <c r="Q439" s="14"/>
    </row>
    <row r="440" ht="15.75" customHeight="1">
      <c r="P440" s="14"/>
      <c r="Q440" s="14"/>
    </row>
    <row r="441" ht="15.75" customHeight="1">
      <c r="P441" s="14"/>
      <c r="Q441" s="14"/>
    </row>
    <row r="442" ht="15.75" customHeight="1">
      <c r="P442" s="14"/>
      <c r="Q442" s="14"/>
    </row>
    <row r="443" ht="15.75" customHeight="1">
      <c r="P443" s="14"/>
      <c r="Q443" s="14"/>
    </row>
    <row r="444" ht="15.75" customHeight="1">
      <c r="P444" s="14"/>
      <c r="Q444" s="14"/>
    </row>
    <row r="445" ht="15.75" customHeight="1">
      <c r="P445" s="14"/>
      <c r="Q445" s="14"/>
    </row>
    <row r="446" ht="15.75" customHeight="1">
      <c r="P446" s="14"/>
      <c r="Q446" s="14"/>
    </row>
    <row r="447" ht="15.75" customHeight="1">
      <c r="P447" s="14"/>
      <c r="Q447" s="14"/>
    </row>
    <row r="448" ht="15.75" customHeight="1">
      <c r="P448" s="14"/>
      <c r="Q448" s="14"/>
    </row>
    <row r="449" ht="15.75" customHeight="1">
      <c r="P449" s="14"/>
      <c r="Q449" s="14"/>
    </row>
    <row r="450" ht="15.75" customHeight="1">
      <c r="P450" s="14"/>
      <c r="Q450" s="14"/>
    </row>
    <row r="451" ht="15.75" customHeight="1">
      <c r="P451" s="14"/>
      <c r="Q451" s="14"/>
    </row>
    <row r="452" ht="15.75" customHeight="1">
      <c r="P452" s="14"/>
      <c r="Q452" s="14"/>
    </row>
    <row r="453" ht="15.75" customHeight="1">
      <c r="P453" s="14"/>
      <c r="Q453" s="14"/>
    </row>
    <row r="454" ht="15.75" customHeight="1">
      <c r="P454" s="14"/>
      <c r="Q454" s="14"/>
    </row>
    <row r="455" ht="15.75" customHeight="1">
      <c r="P455" s="14"/>
      <c r="Q455" s="14"/>
    </row>
    <row r="456" ht="15.75" customHeight="1">
      <c r="P456" s="14"/>
      <c r="Q456" s="14"/>
    </row>
    <row r="457" ht="15.75" customHeight="1">
      <c r="P457" s="14"/>
      <c r="Q457" s="14"/>
    </row>
    <row r="458" ht="15.75" customHeight="1">
      <c r="P458" s="14"/>
      <c r="Q458" s="14"/>
    </row>
    <row r="459" ht="15.75" customHeight="1">
      <c r="P459" s="14"/>
      <c r="Q459" s="14"/>
    </row>
    <row r="460" ht="15.75" customHeight="1">
      <c r="P460" s="14"/>
      <c r="Q460" s="14"/>
    </row>
    <row r="461" ht="15.75" customHeight="1">
      <c r="P461" s="14"/>
      <c r="Q461" s="14"/>
    </row>
    <row r="462" ht="15.75" customHeight="1">
      <c r="P462" s="14"/>
      <c r="Q462" s="14"/>
    </row>
    <row r="463" ht="15.75" customHeight="1">
      <c r="P463" s="14"/>
      <c r="Q463" s="14"/>
    </row>
    <row r="464" ht="15.75" customHeight="1">
      <c r="P464" s="14"/>
      <c r="Q464" s="14"/>
    </row>
    <row r="465" ht="15.75" customHeight="1">
      <c r="P465" s="14"/>
      <c r="Q465" s="14"/>
    </row>
    <row r="466" ht="15.75" customHeight="1">
      <c r="P466" s="14"/>
      <c r="Q466" s="14"/>
    </row>
    <row r="467" ht="15.75" customHeight="1">
      <c r="P467" s="14"/>
      <c r="Q467" s="14"/>
    </row>
    <row r="468" ht="15.75" customHeight="1">
      <c r="P468" s="14"/>
      <c r="Q468" s="14"/>
    </row>
    <row r="469" ht="15.75" customHeight="1">
      <c r="P469" s="14"/>
      <c r="Q469" s="14"/>
    </row>
    <row r="470" ht="15.75" customHeight="1">
      <c r="P470" s="14"/>
      <c r="Q470" s="14"/>
    </row>
    <row r="471" ht="15.75" customHeight="1">
      <c r="P471" s="14"/>
      <c r="Q471" s="14"/>
    </row>
    <row r="472" ht="15.75" customHeight="1">
      <c r="P472" s="14"/>
      <c r="Q472" s="14"/>
    </row>
    <row r="473" ht="15.75" customHeight="1">
      <c r="P473" s="14"/>
      <c r="Q473" s="14"/>
    </row>
    <row r="474" ht="15.75" customHeight="1">
      <c r="P474" s="14"/>
      <c r="Q474" s="14"/>
    </row>
    <row r="475" ht="15.75" customHeight="1">
      <c r="P475" s="14"/>
      <c r="Q475" s="14"/>
    </row>
    <row r="476" ht="15.75" customHeight="1">
      <c r="P476" s="14"/>
      <c r="Q476" s="14"/>
    </row>
    <row r="477" ht="15.75" customHeight="1">
      <c r="P477" s="14"/>
      <c r="Q477" s="14"/>
    </row>
    <row r="478" ht="15.75" customHeight="1">
      <c r="P478" s="14"/>
      <c r="Q478" s="14"/>
    </row>
    <row r="479" ht="15.75" customHeight="1">
      <c r="P479" s="14"/>
      <c r="Q479" s="14"/>
    </row>
    <row r="480" ht="15.75" customHeight="1">
      <c r="P480" s="14"/>
      <c r="Q480" s="14"/>
    </row>
    <row r="481" ht="15.75" customHeight="1">
      <c r="P481" s="14"/>
      <c r="Q481" s="14"/>
    </row>
    <row r="482" ht="15.75" customHeight="1">
      <c r="P482" s="14"/>
      <c r="Q482" s="14"/>
    </row>
    <row r="483" ht="15.75" customHeight="1">
      <c r="P483" s="14"/>
      <c r="Q483" s="14"/>
    </row>
    <row r="484" ht="15.75" customHeight="1">
      <c r="P484" s="14"/>
      <c r="Q484" s="14"/>
    </row>
    <row r="485" ht="15.75" customHeight="1">
      <c r="P485" s="14"/>
      <c r="Q485" s="14"/>
    </row>
    <row r="486" ht="15.75" customHeight="1">
      <c r="P486" s="14"/>
      <c r="Q486" s="14"/>
    </row>
    <row r="487" ht="15.75" customHeight="1">
      <c r="P487" s="14"/>
      <c r="Q487" s="14"/>
    </row>
    <row r="488" ht="15.75" customHeight="1">
      <c r="P488" s="14"/>
      <c r="Q488" s="14"/>
    </row>
    <row r="489" ht="15.75" customHeight="1">
      <c r="P489" s="14"/>
      <c r="Q489" s="14"/>
    </row>
    <row r="490" ht="15.75" customHeight="1">
      <c r="P490" s="14"/>
      <c r="Q490" s="14"/>
    </row>
    <row r="491" ht="15.75" customHeight="1">
      <c r="P491" s="14"/>
      <c r="Q491" s="14"/>
    </row>
    <row r="492" ht="15.75" customHeight="1">
      <c r="P492" s="14"/>
      <c r="Q492" s="14"/>
    </row>
    <row r="493" ht="15.75" customHeight="1">
      <c r="P493" s="14"/>
      <c r="Q493" s="14"/>
    </row>
    <row r="494" ht="15.75" customHeight="1">
      <c r="P494" s="14"/>
      <c r="Q494" s="14"/>
    </row>
    <row r="495" ht="15.75" customHeight="1">
      <c r="P495" s="14"/>
      <c r="Q495" s="14"/>
    </row>
    <row r="496" ht="15.75" customHeight="1">
      <c r="P496" s="14"/>
      <c r="Q496" s="14"/>
    </row>
    <row r="497" ht="15.75" customHeight="1">
      <c r="P497" s="14"/>
      <c r="Q497" s="14"/>
    </row>
    <row r="498" ht="15.75" customHeight="1">
      <c r="P498" s="14"/>
      <c r="Q498" s="14"/>
    </row>
    <row r="499" ht="15.75" customHeight="1">
      <c r="P499" s="14"/>
      <c r="Q499" s="14"/>
    </row>
    <row r="500" ht="15.75" customHeight="1">
      <c r="P500" s="14"/>
      <c r="Q500" s="14"/>
    </row>
    <row r="501" ht="15.75" customHeight="1">
      <c r="P501" s="14"/>
      <c r="Q501" s="14"/>
    </row>
    <row r="502" ht="15.75" customHeight="1">
      <c r="P502" s="14"/>
      <c r="Q502" s="14"/>
    </row>
    <row r="503" ht="15.75" customHeight="1">
      <c r="P503" s="14"/>
      <c r="Q503" s="14"/>
    </row>
    <row r="504" ht="15.75" customHeight="1">
      <c r="P504" s="14"/>
      <c r="Q504" s="14"/>
    </row>
    <row r="505" ht="15.75" customHeight="1">
      <c r="P505" s="14"/>
      <c r="Q505" s="14"/>
    </row>
    <row r="506" ht="15.75" customHeight="1">
      <c r="P506" s="14"/>
      <c r="Q506" s="14"/>
    </row>
    <row r="507" ht="15.75" customHeight="1">
      <c r="P507" s="14"/>
      <c r="Q507" s="14"/>
    </row>
    <row r="508" ht="15.75" customHeight="1">
      <c r="P508" s="14"/>
      <c r="Q508" s="14"/>
    </row>
    <row r="509" ht="15.75" customHeight="1">
      <c r="P509" s="14"/>
      <c r="Q509" s="14"/>
    </row>
    <row r="510" ht="15.75" customHeight="1">
      <c r="P510" s="14"/>
      <c r="Q510" s="14"/>
    </row>
    <row r="511" ht="15.75" customHeight="1">
      <c r="P511" s="14"/>
      <c r="Q511" s="14"/>
    </row>
    <row r="512" ht="15.75" customHeight="1">
      <c r="P512" s="14"/>
      <c r="Q512" s="14"/>
    </row>
    <row r="513" ht="15.75" customHeight="1">
      <c r="P513" s="14"/>
      <c r="Q513" s="14"/>
    </row>
    <row r="514" ht="15.75" customHeight="1">
      <c r="P514" s="14"/>
      <c r="Q514" s="14"/>
    </row>
    <row r="515" ht="15.75" customHeight="1">
      <c r="P515" s="14"/>
      <c r="Q515" s="14"/>
    </row>
    <row r="516" ht="15.75" customHeight="1">
      <c r="P516" s="14"/>
      <c r="Q516" s="14"/>
    </row>
    <row r="517" ht="15.75" customHeight="1">
      <c r="P517" s="14"/>
      <c r="Q517" s="14"/>
    </row>
    <row r="518" ht="15.75" customHeight="1">
      <c r="P518" s="14"/>
      <c r="Q518" s="14"/>
    </row>
    <row r="519" ht="15.75" customHeight="1">
      <c r="P519" s="14"/>
      <c r="Q519" s="14"/>
    </row>
    <row r="520" ht="15.75" customHeight="1">
      <c r="P520" s="14"/>
      <c r="Q520" s="14"/>
    </row>
    <row r="521" ht="15.75" customHeight="1">
      <c r="P521" s="14"/>
      <c r="Q521" s="14"/>
    </row>
    <row r="522" ht="15.75" customHeight="1">
      <c r="P522" s="14"/>
      <c r="Q522" s="14"/>
    </row>
    <row r="523" ht="15.75" customHeight="1">
      <c r="P523" s="14"/>
      <c r="Q523" s="14"/>
    </row>
    <row r="524" ht="15.75" customHeight="1">
      <c r="P524" s="14"/>
      <c r="Q524" s="14"/>
    </row>
    <row r="525" ht="15.75" customHeight="1">
      <c r="P525" s="14"/>
      <c r="Q525" s="14"/>
    </row>
    <row r="526" ht="15.75" customHeight="1">
      <c r="P526" s="14"/>
      <c r="Q526" s="14"/>
    </row>
    <row r="527" ht="15.75" customHeight="1">
      <c r="P527" s="14"/>
      <c r="Q527" s="14"/>
    </row>
    <row r="528" ht="15.75" customHeight="1">
      <c r="P528" s="14"/>
      <c r="Q528" s="14"/>
    </row>
    <row r="529" ht="15.75" customHeight="1">
      <c r="P529" s="14"/>
      <c r="Q529" s="14"/>
    </row>
    <row r="530" ht="15.75" customHeight="1">
      <c r="P530" s="14"/>
      <c r="Q530" s="14"/>
    </row>
    <row r="531" ht="15.75" customHeight="1">
      <c r="P531" s="14"/>
      <c r="Q531" s="14"/>
    </row>
    <row r="532" ht="15.75" customHeight="1">
      <c r="P532" s="14"/>
      <c r="Q532" s="14"/>
    </row>
    <row r="533" ht="15.75" customHeight="1">
      <c r="P533" s="14"/>
      <c r="Q533" s="14"/>
    </row>
    <row r="534" ht="15.75" customHeight="1">
      <c r="P534" s="14"/>
      <c r="Q534" s="14"/>
    </row>
    <row r="535" ht="15.75" customHeight="1">
      <c r="P535" s="14"/>
      <c r="Q535" s="14"/>
    </row>
    <row r="536" ht="15.75" customHeight="1">
      <c r="P536" s="14"/>
      <c r="Q536" s="14"/>
    </row>
    <row r="537" ht="15.75" customHeight="1">
      <c r="P537" s="14"/>
      <c r="Q537" s="14"/>
    </row>
    <row r="538" ht="15.75" customHeight="1">
      <c r="P538" s="14"/>
      <c r="Q538" s="14"/>
    </row>
    <row r="539" ht="15.75" customHeight="1">
      <c r="P539" s="14"/>
      <c r="Q539" s="14"/>
    </row>
    <row r="540" ht="15.75" customHeight="1">
      <c r="P540" s="14"/>
      <c r="Q540" s="14"/>
    </row>
    <row r="541" ht="15.75" customHeight="1">
      <c r="P541" s="14"/>
      <c r="Q541" s="14"/>
    </row>
    <row r="542" ht="15.75" customHeight="1">
      <c r="P542" s="14"/>
      <c r="Q542" s="14"/>
    </row>
    <row r="543" ht="15.75" customHeight="1">
      <c r="P543" s="14"/>
      <c r="Q543" s="14"/>
    </row>
    <row r="544" ht="15.75" customHeight="1">
      <c r="P544" s="14"/>
      <c r="Q544" s="14"/>
    </row>
    <row r="545" ht="15.75" customHeight="1">
      <c r="P545" s="14"/>
      <c r="Q545" s="14"/>
    </row>
    <row r="546" ht="15.75" customHeight="1">
      <c r="P546" s="14"/>
      <c r="Q546" s="14"/>
    </row>
    <row r="547" ht="15.75" customHeight="1">
      <c r="P547" s="14"/>
      <c r="Q547" s="14"/>
    </row>
    <row r="548" ht="15.75" customHeight="1">
      <c r="P548" s="14"/>
      <c r="Q548" s="14"/>
    </row>
    <row r="549" ht="15.75" customHeight="1">
      <c r="P549" s="14"/>
      <c r="Q549" s="14"/>
    </row>
    <row r="550" ht="15.75" customHeight="1">
      <c r="P550" s="14"/>
      <c r="Q550" s="14"/>
    </row>
    <row r="551" ht="15.75" customHeight="1">
      <c r="P551" s="14"/>
      <c r="Q551" s="14"/>
    </row>
    <row r="552" ht="15.75" customHeight="1">
      <c r="P552" s="14"/>
      <c r="Q552" s="14"/>
    </row>
    <row r="553" ht="15.75" customHeight="1">
      <c r="P553" s="14"/>
      <c r="Q553" s="14"/>
    </row>
    <row r="554" ht="15.75" customHeight="1">
      <c r="P554" s="14"/>
      <c r="Q554" s="14"/>
    </row>
    <row r="555" ht="15.75" customHeight="1">
      <c r="P555" s="14"/>
      <c r="Q555" s="14"/>
    </row>
    <row r="556" ht="15.75" customHeight="1">
      <c r="P556" s="14"/>
      <c r="Q556" s="14"/>
    </row>
    <row r="557" ht="15.75" customHeight="1">
      <c r="P557" s="14"/>
      <c r="Q557" s="14"/>
    </row>
    <row r="558" ht="15.75" customHeight="1">
      <c r="P558" s="14"/>
      <c r="Q558" s="14"/>
    </row>
    <row r="559" ht="15.75" customHeight="1">
      <c r="P559" s="14"/>
      <c r="Q559" s="14"/>
    </row>
    <row r="560" ht="15.75" customHeight="1">
      <c r="P560" s="14"/>
      <c r="Q560" s="14"/>
    </row>
    <row r="561" ht="15.75" customHeight="1">
      <c r="P561" s="14"/>
      <c r="Q561" s="14"/>
    </row>
    <row r="562" ht="15.75" customHeight="1">
      <c r="P562" s="14"/>
      <c r="Q562" s="14"/>
    </row>
    <row r="563" ht="15.75" customHeight="1">
      <c r="P563" s="14"/>
      <c r="Q563" s="14"/>
    </row>
    <row r="564" ht="15.75" customHeight="1">
      <c r="P564" s="14"/>
      <c r="Q564" s="14"/>
    </row>
    <row r="565" ht="15.75" customHeight="1">
      <c r="P565" s="14"/>
      <c r="Q565" s="14"/>
    </row>
    <row r="566" ht="15.75" customHeight="1">
      <c r="P566" s="14"/>
      <c r="Q566" s="14"/>
    </row>
    <row r="567" ht="15.75" customHeight="1">
      <c r="P567" s="14"/>
      <c r="Q567" s="14"/>
    </row>
    <row r="568" ht="15.75" customHeight="1">
      <c r="P568" s="14"/>
      <c r="Q568" s="14"/>
    </row>
    <row r="569" ht="15.75" customHeight="1">
      <c r="P569" s="14"/>
      <c r="Q569" s="14"/>
    </row>
    <row r="570" ht="15.75" customHeight="1">
      <c r="P570" s="14"/>
      <c r="Q570" s="14"/>
    </row>
    <row r="571" ht="15.75" customHeight="1">
      <c r="P571" s="14"/>
      <c r="Q571" s="14"/>
    </row>
    <row r="572" ht="15.75" customHeight="1">
      <c r="P572" s="14"/>
      <c r="Q572" s="14"/>
    </row>
    <row r="573" ht="15.75" customHeight="1">
      <c r="P573" s="14"/>
      <c r="Q573" s="14"/>
    </row>
    <row r="574" ht="15.75" customHeight="1">
      <c r="P574" s="14"/>
      <c r="Q574" s="14"/>
    </row>
    <row r="575" ht="15.75" customHeight="1">
      <c r="P575" s="14"/>
      <c r="Q575" s="14"/>
    </row>
    <row r="576" ht="15.75" customHeight="1">
      <c r="P576" s="14"/>
      <c r="Q576" s="14"/>
    </row>
    <row r="577" ht="15.75" customHeight="1">
      <c r="P577" s="14"/>
      <c r="Q577" s="14"/>
    </row>
    <row r="578" ht="15.75" customHeight="1">
      <c r="P578" s="14"/>
      <c r="Q578" s="14"/>
    </row>
    <row r="579" ht="15.75" customHeight="1">
      <c r="P579" s="14"/>
      <c r="Q579" s="14"/>
    </row>
    <row r="580" ht="15.75" customHeight="1">
      <c r="P580" s="14"/>
      <c r="Q580" s="14"/>
    </row>
    <row r="581" ht="15.75" customHeight="1">
      <c r="P581" s="14"/>
      <c r="Q581" s="14"/>
    </row>
    <row r="582" ht="15.75" customHeight="1">
      <c r="P582" s="14"/>
      <c r="Q582" s="14"/>
    </row>
    <row r="583" ht="15.75" customHeight="1">
      <c r="P583" s="14"/>
      <c r="Q583" s="14"/>
    </row>
    <row r="584" ht="15.75" customHeight="1">
      <c r="P584" s="14"/>
      <c r="Q584" s="14"/>
    </row>
    <row r="585" ht="15.75" customHeight="1">
      <c r="P585" s="14"/>
      <c r="Q585" s="14"/>
    </row>
    <row r="586" ht="15.75" customHeight="1">
      <c r="P586" s="14"/>
      <c r="Q586" s="14"/>
    </row>
    <row r="587" ht="15.75" customHeight="1">
      <c r="P587" s="14"/>
      <c r="Q587" s="14"/>
    </row>
    <row r="588" ht="15.75" customHeight="1">
      <c r="P588" s="14"/>
      <c r="Q588" s="14"/>
    </row>
    <row r="589" ht="15.75" customHeight="1">
      <c r="P589" s="14"/>
      <c r="Q589" s="14"/>
    </row>
    <row r="590" ht="15.75" customHeight="1">
      <c r="P590" s="14"/>
      <c r="Q590" s="14"/>
    </row>
    <row r="591" ht="15.75" customHeight="1">
      <c r="P591" s="14"/>
      <c r="Q591" s="14"/>
    </row>
    <row r="592" ht="15.75" customHeight="1">
      <c r="P592" s="14"/>
      <c r="Q592" s="14"/>
    </row>
    <row r="593" ht="15.75" customHeight="1">
      <c r="P593" s="14"/>
      <c r="Q593" s="14"/>
    </row>
    <row r="594" ht="15.75" customHeight="1">
      <c r="P594" s="14"/>
      <c r="Q594" s="14"/>
    </row>
    <row r="595" ht="15.75" customHeight="1">
      <c r="P595" s="14"/>
      <c r="Q595" s="14"/>
    </row>
    <row r="596" ht="15.75" customHeight="1">
      <c r="P596" s="14"/>
      <c r="Q596" s="14"/>
    </row>
    <row r="597" ht="15.75" customHeight="1">
      <c r="P597" s="14"/>
      <c r="Q597" s="14"/>
    </row>
    <row r="598" ht="15.75" customHeight="1">
      <c r="P598" s="14"/>
      <c r="Q598" s="14"/>
    </row>
    <row r="599" ht="15.75" customHeight="1">
      <c r="P599" s="14"/>
      <c r="Q599" s="14"/>
    </row>
    <row r="600" ht="15.75" customHeight="1">
      <c r="P600" s="14"/>
      <c r="Q600" s="14"/>
    </row>
    <row r="601" ht="15.75" customHeight="1">
      <c r="P601" s="14"/>
      <c r="Q601" s="14"/>
    </row>
    <row r="602" ht="15.75" customHeight="1">
      <c r="P602" s="14"/>
      <c r="Q602" s="14"/>
    </row>
    <row r="603" ht="15.75" customHeight="1">
      <c r="P603" s="14"/>
      <c r="Q603" s="14"/>
    </row>
    <row r="604" ht="15.75" customHeight="1">
      <c r="P604" s="14"/>
      <c r="Q604" s="14"/>
    </row>
    <row r="605" ht="15.75" customHeight="1">
      <c r="P605" s="14"/>
      <c r="Q605" s="14"/>
    </row>
    <row r="606" ht="15.75" customHeight="1">
      <c r="P606" s="14"/>
      <c r="Q606" s="14"/>
    </row>
    <row r="607" ht="15.75" customHeight="1">
      <c r="P607" s="14"/>
      <c r="Q607" s="14"/>
    </row>
    <row r="608" ht="15.75" customHeight="1">
      <c r="P608" s="14"/>
      <c r="Q608" s="14"/>
    </row>
    <row r="609" ht="15.75" customHeight="1">
      <c r="P609" s="14"/>
      <c r="Q609" s="14"/>
    </row>
    <row r="610" ht="15.75" customHeight="1">
      <c r="P610" s="14"/>
      <c r="Q610" s="14"/>
    </row>
    <row r="611" ht="15.75" customHeight="1">
      <c r="P611" s="14"/>
      <c r="Q611" s="14"/>
    </row>
    <row r="612" ht="15.75" customHeight="1">
      <c r="P612" s="14"/>
      <c r="Q612" s="14"/>
    </row>
    <row r="613" ht="15.75" customHeight="1">
      <c r="P613" s="14"/>
      <c r="Q613" s="14"/>
    </row>
    <row r="614" ht="15.75" customHeight="1">
      <c r="P614" s="14"/>
      <c r="Q614" s="14"/>
    </row>
    <row r="615" ht="15.75" customHeight="1">
      <c r="P615" s="14"/>
      <c r="Q615" s="14"/>
    </row>
    <row r="616" ht="15.75" customHeight="1">
      <c r="P616" s="14"/>
      <c r="Q616" s="14"/>
    </row>
    <row r="617" ht="15.75" customHeight="1">
      <c r="P617" s="14"/>
      <c r="Q617" s="14"/>
    </row>
    <row r="618" ht="15.75" customHeight="1">
      <c r="P618" s="14"/>
      <c r="Q618" s="14"/>
    </row>
    <row r="619" ht="15.75" customHeight="1">
      <c r="P619" s="14"/>
      <c r="Q619" s="14"/>
    </row>
    <row r="620" ht="15.75" customHeight="1">
      <c r="P620" s="14"/>
      <c r="Q620" s="14"/>
    </row>
    <row r="621" ht="15.75" customHeight="1">
      <c r="P621" s="14"/>
      <c r="Q621" s="14"/>
    </row>
    <row r="622" ht="15.75" customHeight="1">
      <c r="P622" s="14"/>
      <c r="Q622" s="14"/>
    </row>
    <row r="623" ht="15.75" customHeight="1">
      <c r="P623" s="14"/>
      <c r="Q623" s="14"/>
    </row>
    <row r="624" ht="15.75" customHeight="1">
      <c r="P624" s="14"/>
      <c r="Q624" s="14"/>
    </row>
    <row r="625" ht="15.75" customHeight="1">
      <c r="P625" s="14"/>
      <c r="Q625" s="14"/>
    </row>
    <row r="626" ht="15.75" customHeight="1">
      <c r="P626" s="14"/>
      <c r="Q626" s="14"/>
    </row>
    <row r="627" ht="15.75" customHeight="1">
      <c r="P627" s="14"/>
      <c r="Q627" s="14"/>
    </row>
    <row r="628" ht="15.75" customHeight="1">
      <c r="P628" s="14"/>
      <c r="Q628" s="14"/>
    </row>
    <row r="629" ht="15.75" customHeight="1">
      <c r="P629" s="14"/>
      <c r="Q629" s="14"/>
    </row>
    <row r="630" ht="15.75" customHeight="1">
      <c r="P630" s="14"/>
      <c r="Q630" s="14"/>
    </row>
    <row r="631" ht="15.75" customHeight="1">
      <c r="P631" s="14"/>
      <c r="Q631" s="14"/>
    </row>
    <row r="632" ht="15.75" customHeight="1">
      <c r="P632" s="14"/>
      <c r="Q632" s="14"/>
    </row>
    <row r="633" ht="15.75" customHeight="1">
      <c r="P633" s="14"/>
      <c r="Q633" s="14"/>
    </row>
    <row r="634" ht="15.75" customHeight="1">
      <c r="P634" s="14"/>
      <c r="Q634" s="14"/>
    </row>
    <row r="635" ht="15.75" customHeight="1">
      <c r="P635" s="14"/>
      <c r="Q635" s="14"/>
    </row>
    <row r="636" ht="15.75" customHeight="1">
      <c r="P636" s="14"/>
      <c r="Q636" s="14"/>
    </row>
    <row r="637" ht="15.75" customHeight="1">
      <c r="P637" s="14"/>
      <c r="Q637" s="14"/>
    </row>
    <row r="638" ht="15.75" customHeight="1">
      <c r="P638" s="14"/>
      <c r="Q638" s="14"/>
    </row>
    <row r="639" ht="15.75" customHeight="1">
      <c r="P639" s="14"/>
      <c r="Q639" s="14"/>
    </row>
    <row r="640" ht="15.75" customHeight="1">
      <c r="P640" s="14"/>
      <c r="Q640" s="14"/>
    </row>
    <row r="641" ht="15.75" customHeight="1">
      <c r="P641" s="14"/>
      <c r="Q641" s="14"/>
    </row>
    <row r="642" ht="15.75" customHeight="1">
      <c r="P642" s="14"/>
      <c r="Q642" s="14"/>
    </row>
    <row r="643" ht="15.75" customHeight="1">
      <c r="P643" s="14"/>
      <c r="Q643" s="14"/>
    </row>
    <row r="644" ht="15.75" customHeight="1">
      <c r="P644" s="14"/>
      <c r="Q644" s="14"/>
    </row>
    <row r="645" ht="15.75" customHeight="1">
      <c r="P645" s="14"/>
      <c r="Q645" s="14"/>
    </row>
    <row r="646" ht="15.75" customHeight="1">
      <c r="P646" s="14"/>
      <c r="Q646" s="14"/>
    </row>
    <row r="647" ht="15.75" customHeight="1">
      <c r="P647" s="14"/>
      <c r="Q647" s="14"/>
    </row>
    <row r="648" ht="15.75" customHeight="1">
      <c r="P648" s="14"/>
      <c r="Q648" s="14"/>
    </row>
    <row r="649" ht="15.75" customHeight="1">
      <c r="P649" s="14"/>
      <c r="Q649" s="14"/>
    </row>
    <row r="650" ht="15.75" customHeight="1">
      <c r="P650" s="14"/>
      <c r="Q650" s="14"/>
    </row>
    <row r="651" ht="15.75" customHeight="1">
      <c r="P651" s="14"/>
      <c r="Q651" s="14"/>
    </row>
    <row r="652" ht="15.75" customHeight="1">
      <c r="P652" s="14"/>
      <c r="Q652" s="14"/>
    </row>
    <row r="653" ht="15.75" customHeight="1">
      <c r="P653" s="14"/>
      <c r="Q653" s="14"/>
    </row>
    <row r="654" ht="15.75" customHeight="1">
      <c r="P654" s="14"/>
      <c r="Q654" s="14"/>
    </row>
    <row r="655" ht="15.75" customHeight="1">
      <c r="P655" s="14"/>
      <c r="Q655" s="14"/>
    </row>
    <row r="656" ht="15.75" customHeight="1">
      <c r="P656" s="14"/>
      <c r="Q656" s="14"/>
    </row>
    <row r="657" ht="15.75" customHeight="1">
      <c r="P657" s="14"/>
      <c r="Q657" s="14"/>
    </row>
    <row r="658" ht="15.75" customHeight="1">
      <c r="P658" s="14"/>
      <c r="Q658" s="14"/>
    </row>
    <row r="659" ht="15.75" customHeight="1">
      <c r="P659" s="14"/>
      <c r="Q659" s="14"/>
    </row>
    <row r="660" ht="15.75" customHeight="1">
      <c r="P660" s="14"/>
      <c r="Q660" s="14"/>
    </row>
    <row r="661" ht="15.75" customHeight="1">
      <c r="P661" s="14"/>
      <c r="Q661" s="14"/>
    </row>
    <row r="662" ht="15.75" customHeight="1">
      <c r="P662" s="14"/>
      <c r="Q662" s="14"/>
    </row>
    <row r="663" ht="15.75" customHeight="1">
      <c r="P663" s="14"/>
      <c r="Q663" s="14"/>
    </row>
    <row r="664" ht="15.75" customHeight="1">
      <c r="P664" s="14"/>
      <c r="Q664" s="14"/>
    </row>
    <row r="665" ht="15.75" customHeight="1">
      <c r="P665" s="14"/>
      <c r="Q665" s="14"/>
    </row>
    <row r="666" ht="15.75" customHeight="1">
      <c r="P666" s="14"/>
      <c r="Q666" s="14"/>
    </row>
    <row r="667" ht="15.75" customHeight="1">
      <c r="P667" s="14"/>
      <c r="Q667" s="14"/>
    </row>
    <row r="668" ht="15.75" customHeight="1">
      <c r="P668" s="14"/>
      <c r="Q668" s="14"/>
    </row>
    <row r="669" ht="15.75" customHeight="1">
      <c r="P669" s="14"/>
      <c r="Q669" s="14"/>
    </row>
    <row r="670" ht="15.75" customHeight="1">
      <c r="P670" s="14"/>
      <c r="Q670" s="14"/>
    </row>
    <row r="671" ht="15.75" customHeight="1">
      <c r="P671" s="14"/>
      <c r="Q671" s="14"/>
    </row>
    <row r="672" ht="15.75" customHeight="1">
      <c r="P672" s="14"/>
      <c r="Q672" s="14"/>
    </row>
    <row r="673" ht="15.75" customHeight="1">
      <c r="P673" s="14"/>
      <c r="Q673" s="14"/>
    </row>
    <row r="674" ht="15.75" customHeight="1">
      <c r="P674" s="14"/>
      <c r="Q674" s="14"/>
    </row>
    <row r="675" ht="15.75" customHeight="1">
      <c r="P675" s="14"/>
      <c r="Q675" s="14"/>
    </row>
    <row r="676" ht="15.75" customHeight="1">
      <c r="P676" s="14"/>
      <c r="Q676" s="14"/>
    </row>
    <row r="677" ht="15.75" customHeight="1">
      <c r="P677" s="14"/>
      <c r="Q677" s="14"/>
    </row>
    <row r="678" ht="15.75" customHeight="1">
      <c r="P678" s="14"/>
      <c r="Q678" s="14"/>
    </row>
    <row r="679" ht="15.75" customHeight="1">
      <c r="P679" s="14"/>
      <c r="Q679" s="14"/>
    </row>
    <row r="680" ht="15.75" customHeight="1">
      <c r="P680" s="14"/>
      <c r="Q680" s="14"/>
    </row>
    <row r="681" ht="15.75" customHeight="1">
      <c r="P681" s="14"/>
      <c r="Q681" s="14"/>
    </row>
    <row r="682" ht="15.75" customHeight="1">
      <c r="P682" s="14"/>
      <c r="Q682" s="14"/>
    </row>
    <row r="683" ht="15.75" customHeight="1">
      <c r="P683" s="14"/>
      <c r="Q683" s="14"/>
    </row>
    <row r="684" ht="15.75" customHeight="1">
      <c r="P684" s="14"/>
      <c r="Q684" s="14"/>
    </row>
    <row r="685" ht="15.75" customHeight="1">
      <c r="P685" s="14"/>
      <c r="Q685" s="14"/>
    </row>
    <row r="686" ht="15.75" customHeight="1">
      <c r="P686" s="14"/>
      <c r="Q686" s="14"/>
    </row>
    <row r="687" ht="15.75" customHeight="1">
      <c r="P687" s="14"/>
      <c r="Q687" s="14"/>
    </row>
    <row r="688" ht="15.75" customHeight="1">
      <c r="P688" s="14"/>
      <c r="Q688" s="14"/>
    </row>
    <row r="689" ht="15.75" customHeight="1">
      <c r="P689" s="14"/>
      <c r="Q689" s="14"/>
    </row>
    <row r="690" ht="15.75" customHeight="1">
      <c r="P690" s="14"/>
      <c r="Q690" s="14"/>
    </row>
    <row r="691" ht="15.75" customHeight="1">
      <c r="P691" s="14"/>
      <c r="Q691" s="14"/>
    </row>
    <row r="692" ht="15.75" customHeight="1">
      <c r="P692" s="14"/>
      <c r="Q692" s="14"/>
    </row>
    <row r="693" ht="15.75" customHeight="1">
      <c r="P693" s="14"/>
      <c r="Q693" s="14"/>
    </row>
    <row r="694" ht="15.75" customHeight="1">
      <c r="P694" s="14"/>
      <c r="Q694" s="14"/>
    </row>
    <row r="695" ht="15.75" customHeight="1">
      <c r="P695" s="14"/>
      <c r="Q695" s="14"/>
    </row>
    <row r="696" ht="15.75" customHeight="1">
      <c r="P696" s="14"/>
      <c r="Q696" s="14"/>
    </row>
    <row r="697" ht="15.75" customHeight="1">
      <c r="P697" s="14"/>
      <c r="Q697" s="14"/>
    </row>
    <row r="698" ht="15.75" customHeight="1">
      <c r="P698" s="14"/>
      <c r="Q698" s="14"/>
    </row>
    <row r="699" ht="15.75" customHeight="1">
      <c r="P699" s="14"/>
      <c r="Q699" s="14"/>
    </row>
    <row r="700" ht="15.75" customHeight="1">
      <c r="P700" s="14"/>
      <c r="Q700" s="14"/>
    </row>
    <row r="701" ht="15.75" customHeight="1">
      <c r="P701" s="14"/>
      <c r="Q701" s="14"/>
    </row>
    <row r="702" ht="15.75" customHeight="1">
      <c r="P702" s="14"/>
      <c r="Q702" s="14"/>
    </row>
    <row r="703" ht="15.75" customHeight="1">
      <c r="P703" s="14"/>
      <c r="Q703" s="14"/>
    </row>
    <row r="704" ht="15.75" customHeight="1">
      <c r="P704" s="14"/>
      <c r="Q704" s="14"/>
    </row>
    <row r="705" ht="15.75" customHeight="1">
      <c r="P705" s="14"/>
      <c r="Q705" s="14"/>
    </row>
    <row r="706" ht="15.75" customHeight="1">
      <c r="P706" s="14"/>
      <c r="Q706" s="14"/>
    </row>
    <row r="707" ht="15.75" customHeight="1">
      <c r="P707" s="14"/>
      <c r="Q707" s="14"/>
    </row>
    <row r="708" ht="15.75" customHeight="1">
      <c r="P708" s="14"/>
      <c r="Q708" s="14"/>
    </row>
    <row r="709" ht="15.75" customHeight="1">
      <c r="P709" s="14"/>
      <c r="Q709" s="14"/>
    </row>
    <row r="710" ht="15.75" customHeight="1">
      <c r="P710" s="14"/>
      <c r="Q710" s="14"/>
    </row>
    <row r="711" ht="15.75" customHeight="1">
      <c r="P711" s="14"/>
      <c r="Q711" s="14"/>
    </row>
    <row r="712" ht="15.75" customHeight="1">
      <c r="P712" s="14"/>
      <c r="Q712" s="14"/>
    </row>
    <row r="713" ht="15.75" customHeight="1">
      <c r="P713" s="14"/>
      <c r="Q713" s="14"/>
    </row>
    <row r="714" ht="15.75" customHeight="1">
      <c r="P714" s="14"/>
      <c r="Q714" s="14"/>
    </row>
    <row r="715" ht="15.75" customHeight="1">
      <c r="P715" s="14"/>
      <c r="Q715" s="14"/>
    </row>
    <row r="716" ht="15.75" customHeight="1">
      <c r="P716" s="14"/>
      <c r="Q716" s="14"/>
    </row>
    <row r="717" ht="15.75" customHeight="1">
      <c r="P717" s="14"/>
      <c r="Q717" s="14"/>
    </row>
    <row r="718" ht="15.75" customHeight="1">
      <c r="P718" s="14"/>
      <c r="Q718" s="14"/>
    </row>
    <row r="719" ht="15.75" customHeight="1">
      <c r="P719" s="14"/>
      <c r="Q719" s="14"/>
    </row>
    <row r="720" ht="15.75" customHeight="1">
      <c r="P720" s="14"/>
      <c r="Q720" s="14"/>
    </row>
    <row r="721" ht="15.75" customHeight="1">
      <c r="P721" s="14"/>
      <c r="Q721" s="14"/>
    </row>
    <row r="722" ht="15.75" customHeight="1">
      <c r="P722" s="14"/>
      <c r="Q722" s="14"/>
    </row>
    <row r="723" ht="15.75" customHeight="1">
      <c r="P723" s="14"/>
      <c r="Q723" s="14"/>
    </row>
    <row r="724" ht="15.75" customHeight="1">
      <c r="P724" s="14"/>
      <c r="Q724" s="14"/>
    </row>
    <row r="725" ht="15.75" customHeight="1">
      <c r="P725" s="14"/>
      <c r="Q725" s="14"/>
    </row>
    <row r="726" ht="15.75" customHeight="1">
      <c r="P726" s="14"/>
      <c r="Q726" s="14"/>
    </row>
    <row r="727" ht="15.75" customHeight="1">
      <c r="P727" s="14"/>
      <c r="Q727" s="14"/>
    </row>
    <row r="728" ht="15.75" customHeight="1">
      <c r="P728" s="14"/>
      <c r="Q728" s="14"/>
    </row>
    <row r="729" ht="15.75" customHeight="1">
      <c r="P729" s="14"/>
      <c r="Q729" s="14"/>
    </row>
    <row r="730" ht="15.75" customHeight="1">
      <c r="P730" s="14"/>
      <c r="Q730" s="14"/>
    </row>
    <row r="731" ht="15.75" customHeight="1">
      <c r="P731" s="14"/>
      <c r="Q731" s="14"/>
    </row>
    <row r="732" ht="15.75" customHeight="1">
      <c r="P732" s="14"/>
      <c r="Q732" s="14"/>
    </row>
    <row r="733" ht="15.75" customHeight="1">
      <c r="P733" s="14"/>
      <c r="Q733" s="14"/>
    </row>
    <row r="734" ht="15.75" customHeight="1">
      <c r="P734" s="14"/>
      <c r="Q734" s="14"/>
    </row>
    <row r="735" ht="15.75" customHeight="1">
      <c r="P735" s="14"/>
      <c r="Q735" s="14"/>
    </row>
    <row r="736" ht="15.75" customHeight="1">
      <c r="P736" s="14"/>
      <c r="Q736" s="14"/>
    </row>
    <row r="737" ht="15.75" customHeight="1">
      <c r="P737" s="14"/>
      <c r="Q737" s="14"/>
    </row>
    <row r="738" ht="15.75" customHeight="1">
      <c r="P738" s="14"/>
      <c r="Q738" s="14"/>
    </row>
    <row r="739" ht="15.75" customHeight="1">
      <c r="P739" s="14"/>
      <c r="Q739" s="14"/>
    </row>
    <row r="740" ht="15.75" customHeight="1">
      <c r="P740" s="14"/>
      <c r="Q740" s="14"/>
    </row>
    <row r="741" ht="15.75" customHeight="1">
      <c r="P741" s="14"/>
      <c r="Q741" s="14"/>
    </row>
    <row r="742" ht="15.75" customHeight="1">
      <c r="P742" s="14"/>
      <c r="Q742" s="14"/>
    </row>
    <row r="743" ht="15.75" customHeight="1">
      <c r="P743" s="14"/>
      <c r="Q743" s="14"/>
    </row>
    <row r="744" ht="15.75" customHeight="1">
      <c r="P744" s="14"/>
      <c r="Q744" s="14"/>
    </row>
    <row r="745" ht="15.75" customHeight="1">
      <c r="P745" s="14"/>
      <c r="Q745" s="14"/>
    </row>
    <row r="746" ht="15.75" customHeight="1">
      <c r="P746" s="14"/>
      <c r="Q746" s="14"/>
    </row>
    <row r="747" ht="15.75" customHeight="1">
      <c r="P747" s="14"/>
      <c r="Q747" s="14"/>
    </row>
    <row r="748" ht="15.75" customHeight="1">
      <c r="P748" s="14"/>
      <c r="Q748" s="14"/>
    </row>
    <row r="749" ht="15.75" customHeight="1">
      <c r="P749" s="14"/>
      <c r="Q749" s="14"/>
    </row>
    <row r="750" ht="15.75" customHeight="1">
      <c r="P750" s="14"/>
      <c r="Q750" s="14"/>
    </row>
    <row r="751" ht="15.75" customHeight="1">
      <c r="P751" s="14"/>
      <c r="Q751" s="14"/>
    </row>
    <row r="752" ht="15.75" customHeight="1">
      <c r="P752" s="14"/>
      <c r="Q752" s="14"/>
    </row>
    <row r="753" ht="15.75" customHeight="1">
      <c r="P753" s="14"/>
      <c r="Q753" s="14"/>
    </row>
    <row r="754" ht="15.75" customHeight="1">
      <c r="P754" s="14"/>
      <c r="Q754" s="14"/>
    </row>
    <row r="755" ht="15.75" customHeight="1">
      <c r="P755" s="14"/>
      <c r="Q755" s="14"/>
    </row>
    <row r="756" ht="15.75" customHeight="1">
      <c r="P756" s="14"/>
      <c r="Q756" s="14"/>
    </row>
    <row r="757" ht="15.75" customHeight="1">
      <c r="P757" s="14"/>
      <c r="Q757" s="14"/>
    </row>
    <row r="758" ht="15.75" customHeight="1">
      <c r="P758" s="14"/>
      <c r="Q758" s="14"/>
    </row>
    <row r="759" ht="15.75" customHeight="1">
      <c r="P759" s="14"/>
      <c r="Q759" s="14"/>
    </row>
    <row r="760" ht="15.75" customHeight="1">
      <c r="P760" s="14"/>
      <c r="Q760" s="14"/>
    </row>
    <row r="761" ht="15.75" customHeight="1">
      <c r="P761" s="14"/>
      <c r="Q761" s="14"/>
    </row>
    <row r="762" ht="15.75" customHeight="1">
      <c r="P762" s="14"/>
      <c r="Q762" s="14"/>
    </row>
    <row r="763" ht="15.75" customHeight="1">
      <c r="P763" s="14"/>
      <c r="Q763" s="14"/>
    </row>
    <row r="764" ht="15.75" customHeight="1">
      <c r="P764" s="14"/>
      <c r="Q764" s="14"/>
    </row>
    <row r="765" ht="15.75" customHeight="1">
      <c r="P765" s="14"/>
      <c r="Q765" s="14"/>
    </row>
    <row r="766" ht="15.75" customHeight="1">
      <c r="P766" s="14"/>
      <c r="Q766" s="14"/>
    </row>
    <row r="767" ht="15.75" customHeight="1">
      <c r="P767" s="14"/>
      <c r="Q767" s="14"/>
    </row>
    <row r="768" ht="15.75" customHeight="1">
      <c r="P768" s="14"/>
      <c r="Q768" s="14"/>
    </row>
    <row r="769" ht="15.75" customHeight="1">
      <c r="P769" s="14"/>
      <c r="Q769" s="14"/>
    </row>
    <row r="770" ht="15.75" customHeight="1">
      <c r="P770" s="14"/>
      <c r="Q770" s="14"/>
    </row>
    <row r="771" ht="15.75" customHeight="1">
      <c r="P771" s="14"/>
      <c r="Q771" s="14"/>
    </row>
    <row r="772" ht="15.75" customHeight="1">
      <c r="P772" s="14"/>
      <c r="Q772" s="14"/>
    </row>
    <row r="773" ht="15.75" customHeight="1">
      <c r="P773" s="14"/>
      <c r="Q773" s="14"/>
    </row>
    <row r="774" ht="15.75" customHeight="1">
      <c r="P774" s="14"/>
      <c r="Q774" s="14"/>
    </row>
    <row r="775" ht="15.75" customHeight="1">
      <c r="P775" s="14"/>
      <c r="Q775" s="14"/>
    </row>
    <row r="776" ht="15.75" customHeight="1">
      <c r="P776" s="14"/>
      <c r="Q776" s="14"/>
    </row>
    <row r="777" ht="15.75" customHeight="1">
      <c r="P777" s="14"/>
      <c r="Q777" s="14"/>
    </row>
    <row r="778" ht="15.75" customHeight="1">
      <c r="P778" s="14"/>
      <c r="Q778" s="14"/>
    </row>
    <row r="779" ht="15.75" customHeight="1">
      <c r="P779" s="14"/>
      <c r="Q779" s="14"/>
    </row>
    <row r="780" ht="15.75" customHeight="1">
      <c r="P780" s="14"/>
      <c r="Q780" s="14"/>
    </row>
    <row r="781" ht="15.75" customHeight="1">
      <c r="P781" s="14"/>
      <c r="Q781" s="14"/>
    </row>
    <row r="782" ht="15.75" customHeight="1">
      <c r="P782" s="14"/>
      <c r="Q782" s="14"/>
    </row>
    <row r="783" ht="15.75" customHeight="1">
      <c r="P783" s="14"/>
      <c r="Q783" s="14"/>
    </row>
    <row r="784" ht="15.75" customHeight="1">
      <c r="P784" s="14"/>
      <c r="Q784" s="14"/>
    </row>
    <row r="785" ht="15.75" customHeight="1">
      <c r="P785" s="14"/>
      <c r="Q785" s="14"/>
    </row>
    <row r="786" ht="15.75" customHeight="1">
      <c r="P786" s="14"/>
      <c r="Q786" s="14"/>
    </row>
    <row r="787" ht="15.75" customHeight="1">
      <c r="P787" s="14"/>
      <c r="Q787" s="14"/>
    </row>
    <row r="788" ht="15.75" customHeight="1">
      <c r="P788" s="14"/>
      <c r="Q788" s="14"/>
    </row>
    <row r="789" ht="15.75" customHeight="1">
      <c r="P789" s="14"/>
      <c r="Q789" s="14"/>
    </row>
    <row r="790" ht="15.75" customHeight="1">
      <c r="P790" s="14"/>
      <c r="Q790" s="14"/>
    </row>
    <row r="791" ht="15.75" customHeight="1">
      <c r="P791" s="14"/>
      <c r="Q791" s="14"/>
    </row>
    <row r="792" ht="15.75" customHeight="1">
      <c r="P792" s="14"/>
      <c r="Q792" s="14"/>
    </row>
    <row r="793" ht="15.75" customHeight="1">
      <c r="P793" s="14"/>
      <c r="Q793" s="14"/>
    </row>
    <row r="794" ht="15.75" customHeight="1">
      <c r="P794" s="14"/>
      <c r="Q794" s="14"/>
    </row>
    <row r="795" ht="15.75" customHeight="1">
      <c r="P795" s="14"/>
      <c r="Q795" s="14"/>
    </row>
    <row r="796" ht="15.75" customHeight="1">
      <c r="P796" s="14"/>
      <c r="Q796" s="14"/>
    </row>
    <row r="797" ht="15.75" customHeight="1">
      <c r="P797" s="14"/>
      <c r="Q797" s="14"/>
    </row>
    <row r="798" ht="15.75" customHeight="1">
      <c r="P798" s="14"/>
      <c r="Q798" s="14"/>
    </row>
    <row r="799" ht="15.75" customHeight="1">
      <c r="P799" s="14"/>
      <c r="Q799" s="14"/>
    </row>
    <row r="800" ht="15.75" customHeight="1">
      <c r="P800" s="14"/>
      <c r="Q800" s="14"/>
    </row>
    <row r="801" ht="15.75" customHeight="1">
      <c r="P801" s="14"/>
      <c r="Q801" s="14"/>
    </row>
    <row r="802" ht="15.75" customHeight="1">
      <c r="P802" s="14"/>
      <c r="Q802" s="14"/>
    </row>
    <row r="803" ht="15.75" customHeight="1">
      <c r="P803" s="14"/>
      <c r="Q803" s="14"/>
    </row>
    <row r="804" ht="15.75" customHeight="1">
      <c r="P804" s="14"/>
      <c r="Q804" s="14"/>
    </row>
    <row r="805" ht="15.75" customHeight="1">
      <c r="P805" s="14"/>
      <c r="Q805" s="14"/>
    </row>
    <row r="806" ht="15.75" customHeight="1">
      <c r="P806" s="14"/>
      <c r="Q806" s="14"/>
    </row>
    <row r="807" ht="15.75" customHeight="1">
      <c r="P807" s="14"/>
      <c r="Q807" s="14"/>
    </row>
    <row r="808" ht="15.75" customHeight="1">
      <c r="P808" s="14"/>
      <c r="Q808" s="14"/>
    </row>
    <row r="809" ht="15.75" customHeight="1">
      <c r="P809" s="14"/>
      <c r="Q809" s="14"/>
    </row>
    <row r="810" ht="15.75" customHeight="1">
      <c r="P810" s="14"/>
      <c r="Q810" s="14"/>
    </row>
    <row r="811" ht="15.75" customHeight="1">
      <c r="P811" s="14"/>
      <c r="Q811" s="14"/>
    </row>
    <row r="812" ht="15.75" customHeight="1">
      <c r="P812" s="14"/>
      <c r="Q812" s="14"/>
    </row>
    <row r="813" ht="15.75" customHeight="1">
      <c r="P813" s="14"/>
      <c r="Q813" s="14"/>
    </row>
    <row r="814" ht="15.75" customHeight="1">
      <c r="P814" s="14"/>
      <c r="Q814" s="14"/>
    </row>
    <row r="815" ht="15.75" customHeight="1">
      <c r="P815" s="14"/>
      <c r="Q815" s="14"/>
    </row>
    <row r="816" ht="15.75" customHeight="1">
      <c r="P816" s="14"/>
      <c r="Q816" s="14"/>
    </row>
    <row r="817" ht="15.75" customHeight="1">
      <c r="P817" s="14"/>
      <c r="Q817" s="14"/>
    </row>
    <row r="818" ht="15.75" customHeight="1">
      <c r="P818" s="14"/>
      <c r="Q818" s="14"/>
    </row>
    <row r="819" ht="15.75" customHeight="1">
      <c r="P819" s="14"/>
      <c r="Q819" s="14"/>
    </row>
    <row r="820" ht="15.75" customHeight="1">
      <c r="P820" s="14"/>
      <c r="Q820" s="14"/>
    </row>
    <row r="821" ht="15.75" customHeight="1">
      <c r="P821" s="14"/>
      <c r="Q821" s="14"/>
    </row>
    <row r="822" ht="15.75" customHeight="1">
      <c r="P822" s="14"/>
      <c r="Q822" s="14"/>
    </row>
    <row r="823" ht="15.75" customHeight="1">
      <c r="P823" s="14"/>
      <c r="Q823" s="14"/>
    </row>
    <row r="824" ht="15.75" customHeight="1">
      <c r="P824" s="14"/>
      <c r="Q824" s="14"/>
    </row>
    <row r="825" ht="15.75" customHeight="1">
      <c r="P825" s="14"/>
      <c r="Q825" s="14"/>
    </row>
    <row r="826" ht="15.75" customHeight="1">
      <c r="P826" s="14"/>
      <c r="Q826" s="14"/>
    </row>
    <row r="827" ht="15.75" customHeight="1">
      <c r="P827" s="14"/>
      <c r="Q827" s="14"/>
    </row>
    <row r="828" ht="15.75" customHeight="1">
      <c r="P828" s="14"/>
      <c r="Q828" s="14"/>
    </row>
    <row r="829" ht="15.75" customHeight="1">
      <c r="P829" s="14"/>
      <c r="Q829" s="14"/>
    </row>
    <row r="830" ht="15.75" customHeight="1">
      <c r="P830" s="14"/>
      <c r="Q830" s="14"/>
    </row>
    <row r="831" ht="15.75" customHeight="1">
      <c r="P831" s="14"/>
      <c r="Q831" s="14"/>
    </row>
    <row r="832" ht="15.75" customHeight="1">
      <c r="P832" s="14"/>
      <c r="Q832" s="14"/>
    </row>
    <row r="833" ht="15.75" customHeight="1">
      <c r="P833" s="14"/>
      <c r="Q833" s="14"/>
    </row>
    <row r="834" ht="15.75" customHeight="1">
      <c r="P834" s="14"/>
      <c r="Q834" s="14"/>
    </row>
    <row r="835" ht="15.75" customHeight="1">
      <c r="P835" s="14"/>
      <c r="Q835" s="14"/>
    </row>
    <row r="836" ht="15.75" customHeight="1">
      <c r="P836" s="14"/>
      <c r="Q836" s="14"/>
    </row>
    <row r="837" ht="15.75" customHeight="1">
      <c r="P837" s="14"/>
      <c r="Q837" s="14"/>
    </row>
    <row r="838" ht="15.75" customHeight="1">
      <c r="P838" s="14"/>
      <c r="Q838" s="14"/>
    </row>
    <row r="839" ht="15.75" customHeight="1">
      <c r="P839" s="14"/>
      <c r="Q839" s="14"/>
    </row>
    <row r="840" ht="15.75" customHeight="1">
      <c r="P840" s="14"/>
      <c r="Q840" s="14"/>
    </row>
    <row r="841" ht="15.75" customHeight="1">
      <c r="P841" s="14"/>
      <c r="Q841" s="14"/>
    </row>
    <row r="842" ht="15.75" customHeight="1">
      <c r="P842" s="14"/>
      <c r="Q842" s="14"/>
    </row>
    <row r="843" ht="15.75" customHeight="1">
      <c r="P843" s="14"/>
      <c r="Q843" s="14"/>
    </row>
    <row r="844" ht="15.75" customHeight="1">
      <c r="P844" s="14"/>
      <c r="Q844" s="14"/>
    </row>
    <row r="845" ht="15.75" customHeight="1">
      <c r="P845" s="14"/>
      <c r="Q845" s="14"/>
    </row>
    <row r="846" ht="15.75" customHeight="1">
      <c r="P846" s="14"/>
      <c r="Q846" s="14"/>
    </row>
    <row r="847" ht="15.75" customHeight="1">
      <c r="P847" s="14"/>
      <c r="Q847" s="14"/>
    </row>
    <row r="848" ht="15.75" customHeight="1">
      <c r="P848" s="14"/>
      <c r="Q848" s="14"/>
    </row>
    <row r="849" ht="15.75" customHeight="1">
      <c r="P849" s="14"/>
      <c r="Q849" s="14"/>
    </row>
    <row r="850" ht="15.75" customHeight="1">
      <c r="P850" s="14"/>
      <c r="Q850" s="14"/>
    </row>
    <row r="851" ht="15.75" customHeight="1">
      <c r="P851" s="14"/>
      <c r="Q851" s="14"/>
    </row>
    <row r="852" ht="15.75" customHeight="1">
      <c r="P852" s="14"/>
      <c r="Q852" s="14"/>
    </row>
    <row r="853" ht="15.75" customHeight="1">
      <c r="P853" s="14"/>
      <c r="Q853" s="14"/>
    </row>
    <row r="854" ht="15.75" customHeight="1">
      <c r="P854" s="14"/>
      <c r="Q854" s="14"/>
    </row>
    <row r="855" ht="15.75" customHeight="1">
      <c r="P855" s="14"/>
      <c r="Q855" s="14"/>
    </row>
    <row r="856" ht="15.75" customHeight="1">
      <c r="P856" s="14"/>
      <c r="Q856" s="14"/>
    </row>
    <row r="857" ht="15.75" customHeight="1">
      <c r="P857" s="14"/>
      <c r="Q857" s="14"/>
    </row>
    <row r="858" ht="15.75" customHeight="1">
      <c r="P858" s="14"/>
      <c r="Q858" s="14"/>
    </row>
    <row r="859" ht="15.75" customHeight="1">
      <c r="P859" s="14"/>
      <c r="Q859" s="14"/>
    </row>
    <row r="860" ht="15.75" customHeight="1">
      <c r="P860" s="14"/>
      <c r="Q860" s="14"/>
    </row>
    <row r="861" ht="15.75" customHeight="1">
      <c r="P861" s="14"/>
      <c r="Q861" s="14"/>
    </row>
    <row r="862" ht="15.75" customHeight="1">
      <c r="P862" s="14"/>
      <c r="Q862" s="14"/>
    </row>
    <row r="863" ht="15.75" customHeight="1">
      <c r="P863" s="14"/>
      <c r="Q863" s="14"/>
    </row>
    <row r="864" ht="15.75" customHeight="1">
      <c r="P864" s="14"/>
      <c r="Q864" s="14"/>
    </row>
    <row r="865" ht="15.75" customHeight="1">
      <c r="P865" s="14"/>
      <c r="Q865" s="14"/>
    </row>
    <row r="866" ht="15.75" customHeight="1">
      <c r="P866" s="14"/>
      <c r="Q866" s="14"/>
    </row>
    <row r="867" ht="15.75" customHeight="1">
      <c r="P867" s="14"/>
      <c r="Q867" s="14"/>
    </row>
    <row r="868" ht="15.75" customHeight="1">
      <c r="P868" s="14"/>
      <c r="Q868" s="14"/>
    </row>
    <row r="869" ht="15.75" customHeight="1">
      <c r="P869" s="14"/>
      <c r="Q869" s="14"/>
    </row>
    <row r="870" ht="15.75" customHeight="1">
      <c r="P870" s="14"/>
      <c r="Q870" s="14"/>
    </row>
    <row r="871" ht="15.75" customHeight="1">
      <c r="P871" s="14"/>
      <c r="Q871" s="14"/>
    </row>
    <row r="872" ht="15.75" customHeight="1">
      <c r="P872" s="14"/>
      <c r="Q872" s="14"/>
    </row>
    <row r="873" ht="15.75" customHeight="1">
      <c r="P873" s="14"/>
      <c r="Q873" s="14"/>
    </row>
    <row r="874" ht="15.75" customHeight="1">
      <c r="P874" s="14"/>
      <c r="Q874" s="14"/>
    </row>
    <row r="875" ht="15.75" customHeight="1">
      <c r="P875" s="14"/>
      <c r="Q875" s="14"/>
    </row>
    <row r="876" ht="15.75" customHeight="1">
      <c r="P876" s="14"/>
      <c r="Q876" s="14"/>
    </row>
    <row r="877" ht="15.75" customHeight="1">
      <c r="P877" s="14"/>
      <c r="Q877" s="14"/>
    </row>
    <row r="878" ht="15.75" customHeight="1">
      <c r="P878" s="14"/>
      <c r="Q878" s="14"/>
    </row>
    <row r="879" ht="15.75" customHeight="1">
      <c r="P879" s="14"/>
      <c r="Q879" s="14"/>
    </row>
    <row r="880" ht="15.75" customHeight="1">
      <c r="P880" s="14"/>
      <c r="Q880" s="14"/>
    </row>
    <row r="881" ht="15.75" customHeight="1">
      <c r="P881" s="14"/>
      <c r="Q881" s="14"/>
    </row>
    <row r="882" ht="15.75" customHeight="1">
      <c r="P882" s="14"/>
      <c r="Q882" s="14"/>
    </row>
    <row r="883" ht="15.75" customHeight="1">
      <c r="P883" s="14"/>
      <c r="Q883" s="14"/>
    </row>
    <row r="884" ht="15.75" customHeight="1">
      <c r="P884" s="14"/>
      <c r="Q884" s="14"/>
    </row>
    <row r="885" ht="15.75" customHeight="1">
      <c r="P885" s="14"/>
      <c r="Q885" s="14"/>
    </row>
    <row r="886" ht="15.75" customHeight="1">
      <c r="P886" s="14"/>
      <c r="Q886" s="14"/>
    </row>
    <row r="887" ht="15.75" customHeight="1">
      <c r="P887" s="14"/>
      <c r="Q887" s="14"/>
    </row>
    <row r="888" ht="15.75" customHeight="1">
      <c r="P888" s="14"/>
      <c r="Q888" s="14"/>
    </row>
    <row r="889" ht="15.75" customHeight="1">
      <c r="P889" s="14"/>
      <c r="Q889" s="14"/>
    </row>
    <row r="890" ht="15.75" customHeight="1">
      <c r="P890" s="14"/>
      <c r="Q890" s="14"/>
    </row>
    <row r="891" ht="15.75" customHeight="1">
      <c r="P891" s="14"/>
      <c r="Q891" s="14"/>
    </row>
    <row r="892" ht="15.75" customHeight="1">
      <c r="P892" s="14"/>
      <c r="Q892" s="14"/>
    </row>
    <row r="893" ht="15.75" customHeight="1">
      <c r="P893" s="14"/>
      <c r="Q893" s="14"/>
    </row>
    <row r="894" ht="15.75" customHeight="1">
      <c r="P894" s="14"/>
      <c r="Q894" s="14"/>
    </row>
    <row r="895" ht="15.75" customHeight="1">
      <c r="P895" s="14"/>
      <c r="Q895" s="14"/>
    </row>
    <row r="896" ht="15.75" customHeight="1">
      <c r="P896" s="14"/>
      <c r="Q896" s="14"/>
    </row>
    <row r="897" ht="15.75" customHeight="1">
      <c r="P897" s="14"/>
      <c r="Q897" s="14"/>
    </row>
    <row r="898" ht="15.75" customHeight="1">
      <c r="P898" s="14"/>
      <c r="Q898" s="14"/>
    </row>
    <row r="899" ht="15.75" customHeight="1">
      <c r="P899" s="14"/>
      <c r="Q899" s="14"/>
    </row>
    <row r="900" ht="15.75" customHeight="1">
      <c r="P900" s="14"/>
      <c r="Q900" s="14"/>
    </row>
    <row r="901" ht="15.75" customHeight="1">
      <c r="P901" s="14"/>
      <c r="Q901" s="14"/>
    </row>
    <row r="902" ht="15.75" customHeight="1">
      <c r="P902" s="14"/>
      <c r="Q902" s="14"/>
    </row>
    <row r="903" ht="15.75" customHeight="1">
      <c r="P903" s="14"/>
      <c r="Q903" s="14"/>
    </row>
    <row r="904" ht="15.75" customHeight="1">
      <c r="P904" s="14"/>
      <c r="Q904" s="14"/>
    </row>
    <row r="905" ht="15.75" customHeight="1">
      <c r="P905" s="14"/>
      <c r="Q905" s="14"/>
    </row>
    <row r="906" ht="15.75" customHeight="1">
      <c r="P906" s="14"/>
      <c r="Q906" s="14"/>
    </row>
    <row r="907" ht="15.75" customHeight="1">
      <c r="P907" s="14"/>
      <c r="Q907" s="14"/>
    </row>
    <row r="908" ht="15.75" customHeight="1">
      <c r="P908" s="14"/>
      <c r="Q908" s="14"/>
    </row>
    <row r="909" ht="15.75" customHeight="1">
      <c r="P909" s="14"/>
      <c r="Q909" s="14"/>
    </row>
    <row r="910" ht="15.75" customHeight="1">
      <c r="P910" s="14"/>
      <c r="Q910" s="14"/>
    </row>
    <row r="911" ht="15.75" customHeight="1">
      <c r="P911" s="14"/>
      <c r="Q911" s="14"/>
    </row>
    <row r="912" ht="15.75" customHeight="1">
      <c r="P912" s="14"/>
      <c r="Q912" s="14"/>
    </row>
    <row r="913" ht="15.75" customHeight="1">
      <c r="P913" s="14"/>
      <c r="Q913" s="14"/>
    </row>
    <row r="914" ht="15.75" customHeight="1">
      <c r="P914" s="14"/>
      <c r="Q914" s="14"/>
    </row>
    <row r="915" ht="15.75" customHeight="1">
      <c r="P915" s="14"/>
      <c r="Q915" s="14"/>
    </row>
    <row r="916" ht="15.75" customHeight="1">
      <c r="P916" s="14"/>
      <c r="Q916" s="14"/>
    </row>
    <row r="917" ht="15.75" customHeight="1">
      <c r="P917" s="14"/>
      <c r="Q917" s="14"/>
    </row>
    <row r="918" ht="15.75" customHeight="1">
      <c r="P918" s="14"/>
      <c r="Q918" s="14"/>
    </row>
    <row r="919" ht="15.75" customHeight="1">
      <c r="P919" s="14"/>
      <c r="Q919" s="14"/>
    </row>
    <row r="920" ht="15.75" customHeight="1">
      <c r="P920" s="14"/>
      <c r="Q920" s="14"/>
    </row>
    <row r="921" ht="15.75" customHeight="1">
      <c r="P921" s="14"/>
      <c r="Q921" s="14"/>
    </row>
    <row r="922" ht="15.75" customHeight="1">
      <c r="P922" s="14"/>
      <c r="Q922" s="14"/>
    </row>
    <row r="923" ht="15.75" customHeight="1">
      <c r="P923" s="14"/>
      <c r="Q923" s="14"/>
    </row>
    <row r="924" ht="15.75" customHeight="1">
      <c r="P924" s="14"/>
      <c r="Q924" s="14"/>
    </row>
    <row r="925" ht="15.75" customHeight="1">
      <c r="P925" s="14"/>
      <c r="Q925" s="14"/>
    </row>
    <row r="926" ht="15.75" customHeight="1">
      <c r="P926" s="14"/>
      <c r="Q926" s="14"/>
    </row>
    <row r="927" ht="15.75" customHeight="1">
      <c r="P927" s="14"/>
      <c r="Q927" s="14"/>
    </row>
    <row r="928" ht="15.75" customHeight="1">
      <c r="P928" s="14"/>
      <c r="Q928" s="14"/>
    </row>
    <row r="929" ht="15.75" customHeight="1">
      <c r="P929" s="14"/>
      <c r="Q929" s="14"/>
    </row>
    <row r="930" ht="15.75" customHeight="1">
      <c r="P930" s="14"/>
      <c r="Q930" s="14"/>
    </row>
    <row r="931" ht="15.75" customHeight="1">
      <c r="P931" s="14"/>
      <c r="Q931" s="14"/>
    </row>
    <row r="932" ht="15.75" customHeight="1">
      <c r="P932" s="14"/>
      <c r="Q932" s="14"/>
    </row>
    <row r="933" ht="15.75" customHeight="1">
      <c r="P933" s="14"/>
      <c r="Q933" s="14"/>
    </row>
    <row r="934" ht="15.75" customHeight="1">
      <c r="P934" s="14"/>
      <c r="Q934" s="14"/>
    </row>
    <row r="935" ht="15.75" customHeight="1">
      <c r="P935" s="14"/>
      <c r="Q935" s="14"/>
    </row>
    <row r="936" ht="15.75" customHeight="1">
      <c r="P936" s="14"/>
      <c r="Q936" s="14"/>
    </row>
    <row r="937" ht="15.75" customHeight="1">
      <c r="P937" s="14"/>
      <c r="Q937" s="14"/>
    </row>
    <row r="938" ht="15.75" customHeight="1">
      <c r="P938" s="14"/>
      <c r="Q938" s="14"/>
    </row>
    <row r="939" ht="15.75" customHeight="1">
      <c r="P939" s="14"/>
      <c r="Q939" s="14"/>
    </row>
    <row r="940" ht="15.75" customHeight="1">
      <c r="P940" s="14"/>
      <c r="Q940" s="14"/>
    </row>
    <row r="941" ht="15.75" customHeight="1">
      <c r="P941" s="14"/>
      <c r="Q941" s="14"/>
    </row>
    <row r="942" ht="15.75" customHeight="1">
      <c r="P942" s="14"/>
      <c r="Q942" s="14"/>
    </row>
    <row r="943" ht="15.75" customHeight="1">
      <c r="P943" s="14"/>
      <c r="Q943" s="14"/>
    </row>
    <row r="944" ht="15.75" customHeight="1">
      <c r="P944" s="14"/>
      <c r="Q944" s="14"/>
    </row>
    <row r="945" ht="15.75" customHeight="1">
      <c r="P945" s="14"/>
      <c r="Q945" s="14"/>
    </row>
    <row r="946" ht="15.75" customHeight="1">
      <c r="P946" s="14"/>
      <c r="Q946" s="14"/>
    </row>
    <row r="947" ht="15.75" customHeight="1">
      <c r="P947" s="14"/>
      <c r="Q947" s="14"/>
    </row>
    <row r="948" ht="15.75" customHeight="1">
      <c r="P948" s="14"/>
      <c r="Q948" s="14"/>
    </row>
    <row r="949" ht="15.75" customHeight="1">
      <c r="P949" s="14"/>
      <c r="Q949" s="14"/>
    </row>
    <row r="950" ht="15.75" customHeight="1">
      <c r="P950" s="14"/>
      <c r="Q950" s="14"/>
    </row>
    <row r="951" ht="15.75" customHeight="1">
      <c r="P951" s="14"/>
      <c r="Q951" s="14"/>
    </row>
    <row r="952" ht="15.75" customHeight="1">
      <c r="P952" s="14"/>
      <c r="Q952" s="14"/>
    </row>
    <row r="953" ht="15.75" customHeight="1">
      <c r="P953" s="14"/>
      <c r="Q953" s="14"/>
    </row>
    <row r="954" ht="15.75" customHeight="1">
      <c r="P954" s="14"/>
      <c r="Q954" s="14"/>
    </row>
    <row r="955" ht="15.75" customHeight="1">
      <c r="P955" s="14"/>
      <c r="Q955" s="14"/>
    </row>
    <row r="956" ht="15.75" customHeight="1">
      <c r="P956" s="14"/>
      <c r="Q956" s="14"/>
    </row>
    <row r="957" ht="15.75" customHeight="1">
      <c r="P957" s="14"/>
      <c r="Q957" s="14"/>
    </row>
    <row r="958" ht="15.75" customHeight="1">
      <c r="P958" s="14"/>
      <c r="Q958" s="14"/>
    </row>
    <row r="959" ht="15.75" customHeight="1">
      <c r="P959" s="14"/>
      <c r="Q959" s="14"/>
    </row>
    <row r="960" ht="15.75" customHeight="1">
      <c r="P960" s="14"/>
      <c r="Q960" s="14"/>
    </row>
    <row r="961" ht="15.75" customHeight="1">
      <c r="P961" s="14"/>
      <c r="Q961" s="14"/>
    </row>
    <row r="962" ht="15.75" customHeight="1">
      <c r="P962" s="14"/>
      <c r="Q962" s="14"/>
    </row>
    <row r="963" ht="15.75" customHeight="1">
      <c r="P963" s="14"/>
      <c r="Q963" s="14"/>
    </row>
    <row r="964" ht="15.75" customHeight="1">
      <c r="P964" s="14"/>
      <c r="Q964" s="14"/>
    </row>
    <row r="965" ht="15.75" customHeight="1">
      <c r="P965" s="14"/>
      <c r="Q965" s="14"/>
    </row>
    <row r="966" ht="15.75" customHeight="1">
      <c r="P966" s="14"/>
      <c r="Q966" s="14"/>
    </row>
    <row r="967" ht="15.75" customHeight="1">
      <c r="P967" s="14"/>
      <c r="Q967" s="14"/>
    </row>
    <row r="968" ht="15.75" customHeight="1">
      <c r="P968" s="14"/>
      <c r="Q968" s="14"/>
    </row>
    <row r="969" ht="15.75" customHeight="1">
      <c r="P969" s="14"/>
      <c r="Q969" s="14"/>
    </row>
    <row r="970" ht="15.75" customHeight="1">
      <c r="P970" s="14"/>
      <c r="Q970" s="14"/>
    </row>
    <row r="971" ht="15.75" customHeight="1">
      <c r="P971" s="14"/>
      <c r="Q971" s="14"/>
    </row>
    <row r="972" ht="15.75" customHeight="1">
      <c r="P972" s="14"/>
      <c r="Q972" s="14"/>
    </row>
    <row r="973" ht="15.75" customHeight="1">
      <c r="P973" s="14"/>
      <c r="Q973" s="14"/>
    </row>
    <row r="974" ht="15.75" customHeight="1">
      <c r="P974" s="14"/>
      <c r="Q974" s="14"/>
    </row>
    <row r="975" ht="15.75" customHeight="1">
      <c r="P975" s="14"/>
      <c r="Q975" s="14"/>
    </row>
    <row r="976" ht="15.75" customHeight="1">
      <c r="P976" s="14"/>
      <c r="Q976" s="14"/>
    </row>
    <row r="977" ht="15.75" customHeight="1">
      <c r="P977" s="14"/>
      <c r="Q977" s="14"/>
    </row>
    <row r="978" ht="15.75" customHeight="1">
      <c r="P978" s="14"/>
      <c r="Q978" s="14"/>
    </row>
    <row r="979" ht="15.75" customHeight="1">
      <c r="P979" s="14"/>
      <c r="Q979" s="14"/>
    </row>
    <row r="980" ht="15.75" customHeight="1">
      <c r="P980" s="14"/>
      <c r="Q980" s="14"/>
    </row>
    <row r="981" ht="15.75" customHeight="1">
      <c r="P981" s="14"/>
      <c r="Q981" s="14"/>
    </row>
    <row r="982" ht="15.75" customHeight="1">
      <c r="P982" s="14"/>
      <c r="Q982" s="14"/>
    </row>
    <row r="983" ht="15.75" customHeight="1">
      <c r="P983" s="14"/>
      <c r="Q983" s="14"/>
    </row>
    <row r="984" ht="15.75" customHeight="1">
      <c r="P984" s="14"/>
      <c r="Q984" s="14"/>
    </row>
    <row r="985" ht="15.75" customHeight="1">
      <c r="P985" s="14"/>
      <c r="Q985" s="14"/>
    </row>
    <row r="986" ht="15.75" customHeight="1">
      <c r="P986" s="14"/>
      <c r="Q986" s="14"/>
    </row>
    <row r="987" ht="15.75" customHeight="1">
      <c r="P987" s="14"/>
      <c r="Q987" s="14"/>
    </row>
    <row r="988" ht="15.75" customHeight="1">
      <c r="P988" s="14"/>
      <c r="Q988" s="14"/>
    </row>
    <row r="989" ht="15.75" customHeight="1">
      <c r="P989" s="14"/>
      <c r="Q989" s="14"/>
    </row>
    <row r="990" ht="15.75" customHeight="1">
      <c r="P990" s="14"/>
      <c r="Q990" s="14"/>
    </row>
    <row r="991" ht="15.75" customHeight="1">
      <c r="P991" s="14"/>
      <c r="Q991" s="14"/>
    </row>
    <row r="992" ht="15.75" customHeight="1">
      <c r="P992" s="14"/>
      <c r="Q992" s="14"/>
    </row>
    <row r="993" ht="15.75" customHeight="1">
      <c r="P993" s="14"/>
      <c r="Q993" s="14"/>
    </row>
    <row r="994" ht="15.75" customHeight="1">
      <c r="P994" s="14"/>
      <c r="Q994" s="14"/>
    </row>
    <row r="995" ht="15.75" customHeight="1">
      <c r="P995" s="14"/>
      <c r="Q995" s="14"/>
    </row>
    <row r="996" ht="15.75" customHeight="1">
      <c r="P996" s="14"/>
      <c r="Q996" s="14"/>
    </row>
    <row r="997" ht="15.75" customHeight="1">
      <c r="P997" s="14"/>
      <c r="Q997" s="14"/>
    </row>
    <row r="998" ht="15.75" customHeight="1">
      <c r="P998" s="14"/>
      <c r="Q998" s="14"/>
    </row>
    <row r="999" ht="15.75" customHeight="1">
      <c r="P999" s="14"/>
      <c r="Q999" s="14"/>
    </row>
    <row r="1000" ht="15.75" customHeight="1">
      <c r="P1000" s="14"/>
      <c r="Q1000" s="14"/>
    </row>
  </sheetData>
  <mergeCells count="33">
    <mergeCell ref="P1:Q1"/>
    <mergeCell ref="R1:U1"/>
    <mergeCell ref="V1:Z1"/>
    <mergeCell ref="AB1:AE1"/>
    <mergeCell ref="AG1:AI1"/>
    <mergeCell ref="AJ1:AK1"/>
    <mergeCell ref="A1:M1"/>
    <mergeCell ref="AG23:AH23"/>
    <mergeCell ref="D24:E24"/>
    <mergeCell ref="F24:M24"/>
    <mergeCell ref="V24:Z24"/>
    <mergeCell ref="AB24:AE24"/>
    <mergeCell ref="AG24:AH24"/>
    <mergeCell ref="AJ24:AK24"/>
    <mergeCell ref="P26:Q26"/>
    <mergeCell ref="P27:Q27"/>
    <mergeCell ref="R27:T27"/>
    <mergeCell ref="P28:Q28"/>
    <mergeCell ref="P29:Q29"/>
    <mergeCell ref="P30:Q30"/>
    <mergeCell ref="P31:Q31"/>
    <mergeCell ref="P32:Q32"/>
    <mergeCell ref="AG27:AI27"/>
    <mergeCell ref="AG28:AI28"/>
    <mergeCell ref="AG29:AI29"/>
    <mergeCell ref="AG30:AI30"/>
    <mergeCell ref="P24:Q24"/>
    <mergeCell ref="P25:Q25"/>
    <mergeCell ref="R25:T25"/>
    <mergeCell ref="AG25:AI25"/>
    <mergeCell ref="AJ25:AK25"/>
    <mergeCell ref="R26:T26"/>
    <mergeCell ref="AG26:AI2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7" width="10.14"/>
  </cols>
  <sheetData>
    <row r="1">
      <c r="A1" s="21" t="s">
        <v>0</v>
      </c>
      <c r="B1" s="2"/>
      <c r="C1" s="2"/>
      <c r="D1" s="2"/>
      <c r="E1" s="2"/>
      <c r="F1" s="2"/>
      <c r="G1" s="2"/>
      <c r="H1" s="2"/>
      <c r="I1" s="2"/>
      <c r="J1" s="2"/>
      <c r="K1" s="2"/>
      <c r="L1" s="2"/>
      <c r="M1" s="2"/>
      <c r="N1" s="22" t="s">
        <v>1</v>
      </c>
      <c r="O1" s="22" t="s">
        <v>2</v>
      </c>
      <c r="P1" s="23" t="s">
        <v>127</v>
      </c>
      <c r="Q1" s="2"/>
      <c r="R1" s="5" t="s">
        <v>4</v>
      </c>
      <c r="S1" s="2"/>
      <c r="T1" s="2"/>
      <c r="U1" s="2"/>
      <c r="V1" s="6" t="s">
        <v>5</v>
      </c>
      <c r="W1" s="2"/>
      <c r="X1" s="2"/>
      <c r="Y1" s="2"/>
      <c r="Z1" s="2"/>
      <c r="AA1" s="7" t="s">
        <v>6</v>
      </c>
      <c r="AB1" s="10" t="s">
        <v>7</v>
      </c>
      <c r="AC1" s="2"/>
      <c r="AD1" s="2"/>
      <c r="AE1" s="2"/>
      <c r="AF1" s="9"/>
      <c r="AG1" s="10" t="s">
        <v>8</v>
      </c>
      <c r="AH1" s="2"/>
      <c r="AI1" s="2"/>
      <c r="AJ1" s="11" t="s">
        <v>9</v>
      </c>
      <c r="AK1" s="2"/>
    </row>
    <row r="2" ht="16.5" customHeight="1">
      <c r="A2" s="12" t="s">
        <v>128</v>
      </c>
      <c r="B2" s="13" t="s">
        <v>11</v>
      </c>
      <c r="C2" s="13" t="s">
        <v>12</v>
      </c>
      <c r="D2" s="13" t="s">
        <v>13</v>
      </c>
      <c r="F2" s="13" t="s">
        <v>15</v>
      </c>
      <c r="G2" s="13" t="s">
        <v>16</v>
      </c>
      <c r="H2" s="13" t="s">
        <v>17</v>
      </c>
      <c r="I2" s="13" t="s">
        <v>18</v>
      </c>
      <c r="J2" s="13" t="s">
        <v>19</v>
      </c>
      <c r="K2" s="13" t="s">
        <v>20</v>
      </c>
      <c r="L2" s="13" t="s">
        <v>21</v>
      </c>
      <c r="M2" s="13" t="s">
        <v>22</v>
      </c>
      <c r="N2" s="13" t="s">
        <v>23</v>
      </c>
      <c r="O2" s="13" t="s">
        <v>24</v>
      </c>
      <c r="P2" s="13" t="s">
        <v>25</v>
      </c>
      <c r="Q2" s="13" t="s">
        <v>26</v>
      </c>
      <c r="R2" s="13" t="s">
        <v>27</v>
      </c>
      <c r="S2" s="13" t="s">
        <v>28</v>
      </c>
      <c r="T2" s="13" t="s">
        <v>29</v>
      </c>
      <c r="U2" s="13" t="s">
        <v>30</v>
      </c>
      <c r="V2" s="13" t="s">
        <v>31</v>
      </c>
      <c r="W2" s="13" t="s">
        <v>32</v>
      </c>
      <c r="X2" s="13" t="s">
        <v>33</v>
      </c>
      <c r="Y2" s="13" t="s">
        <v>34</v>
      </c>
      <c r="Z2" s="13" t="s">
        <v>35</v>
      </c>
      <c r="AA2" s="13" t="s">
        <v>36</v>
      </c>
      <c r="AB2" s="13" t="s">
        <v>37</v>
      </c>
      <c r="AC2" s="13" t="s">
        <v>38</v>
      </c>
      <c r="AD2" s="13" t="s">
        <v>39</v>
      </c>
      <c r="AE2" s="13" t="s">
        <v>40</v>
      </c>
      <c r="AG2" s="13" t="s">
        <v>41</v>
      </c>
      <c r="AH2" s="13" t="s">
        <v>42</v>
      </c>
      <c r="AI2" s="13" t="s">
        <v>43</v>
      </c>
      <c r="AJ2" s="13" t="s">
        <v>44</v>
      </c>
      <c r="AK2" s="13" t="s">
        <v>45</v>
      </c>
    </row>
    <row r="3" ht="16.5" customHeight="1">
      <c r="A3" s="12">
        <v>1.0</v>
      </c>
      <c r="B3" s="13">
        <v>36.0</v>
      </c>
      <c r="C3" s="13" t="s">
        <v>46</v>
      </c>
      <c r="D3" s="13" t="s">
        <v>64</v>
      </c>
      <c r="E3" s="13">
        <v>16.0</v>
      </c>
      <c r="F3" s="13">
        <v>0.0</v>
      </c>
      <c r="G3" s="13">
        <v>0.0</v>
      </c>
      <c r="H3" s="13">
        <v>0.0</v>
      </c>
      <c r="I3" s="13">
        <v>1.0</v>
      </c>
      <c r="J3" s="13">
        <v>0.0</v>
      </c>
      <c r="K3" s="13">
        <v>0.0</v>
      </c>
      <c r="L3" s="13">
        <v>0.0</v>
      </c>
      <c r="M3" s="13">
        <v>0.0</v>
      </c>
      <c r="N3" s="13" t="s">
        <v>48</v>
      </c>
      <c r="O3" s="13" t="s">
        <v>49</v>
      </c>
      <c r="P3" s="13" t="s">
        <v>50</v>
      </c>
      <c r="Q3" s="13" t="s">
        <v>51</v>
      </c>
      <c r="R3" s="13" t="s">
        <v>60</v>
      </c>
      <c r="S3" s="13" t="s">
        <v>53</v>
      </c>
      <c r="T3" s="13" t="s">
        <v>61</v>
      </c>
      <c r="U3" s="13">
        <v>169.0</v>
      </c>
      <c r="V3" s="13">
        <v>5.0</v>
      </c>
      <c r="W3" s="13">
        <v>3.0</v>
      </c>
      <c r="X3" s="13">
        <v>3.0</v>
      </c>
      <c r="Y3" s="13">
        <v>1.0</v>
      </c>
      <c r="Z3" s="13">
        <v>3.0</v>
      </c>
      <c r="AA3" s="13" t="s">
        <v>75</v>
      </c>
      <c r="AB3" s="13">
        <v>0.0</v>
      </c>
      <c r="AC3" s="13">
        <v>0.0</v>
      </c>
      <c r="AD3" s="13">
        <v>0.0</v>
      </c>
      <c r="AE3" s="13">
        <v>1.0</v>
      </c>
      <c r="AF3" s="13">
        <f t="shared" ref="AF3:AF22" si="1">sum(AB3:AD3)</f>
        <v>0</v>
      </c>
      <c r="AG3" s="13" t="s">
        <v>56</v>
      </c>
      <c r="AI3" s="13" t="s">
        <v>68</v>
      </c>
      <c r="AJ3" s="13" t="s">
        <v>58</v>
      </c>
      <c r="AK3" s="13" t="s">
        <v>129</v>
      </c>
    </row>
    <row r="4" ht="16.5" customHeight="1">
      <c r="A4" s="12">
        <v>2.0</v>
      </c>
      <c r="B4" s="13">
        <v>38.0</v>
      </c>
      <c r="C4" s="13" t="s">
        <v>63</v>
      </c>
      <c r="D4" s="13" t="s">
        <v>70</v>
      </c>
      <c r="E4" s="13">
        <v>22.0</v>
      </c>
      <c r="F4" s="13">
        <v>0.0</v>
      </c>
      <c r="G4" s="13">
        <v>0.0</v>
      </c>
      <c r="H4" s="13">
        <v>0.0</v>
      </c>
      <c r="I4" s="13">
        <v>1.0</v>
      </c>
      <c r="J4" s="13">
        <v>0.0</v>
      </c>
      <c r="K4" s="13">
        <v>0.0</v>
      </c>
      <c r="L4" s="13">
        <v>0.0</v>
      </c>
      <c r="M4" s="13">
        <v>0.0</v>
      </c>
      <c r="N4" s="13" t="s">
        <v>65</v>
      </c>
      <c r="O4" s="13" t="s">
        <v>49</v>
      </c>
      <c r="P4" s="13" t="s">
        <v>50</v>
      </c>
      <c r="Q4" s="13" t="s">
        <v>98</v>
      </c>
      <c r="R4" s="13" t="s">
        <v>60</v>
      </c>
      <c r="S4" s="13" t="s">
        <v>53</v>
      </c>
      <c r="T4" s="13" t="s">
        <v>61</v>
      </c>
      <c r="U4" s="13">
        <v>250.0</v>
      </c>
      <c r="V4" s="13">
        <v>5.0</v>
      </c>
      <c r="W4" s="13">
        <v>3.0</v>
      </c>
      <c r="X4" s="13">
        <v>3.0</v>
      </c>
      <c r="Y4" s="13">
        <v>2.0</v>
      </c>
      <c r="Z4" s="13">
        <v>3.0</v>
      </c>
      <c r="AA4" s="13" t="s">
        <v>75</v>
      </c>
      <c r="AB4" s="13">
        <v>0.0</v>
      </c>
      <c r="AC4" s="13">
        <v>0.0</v>
      </c>
      <c r="AD4" s="13">
        <v>0.0</v>
      </c>
      <c r="AE4" s="13">
        <v>1.0</v>
      </c>
      <c r="AF4" s="13">
        <f t="shared" si="1"/>
        <v>0</v>
      </c>
      <c r="AG4" s="13" t="s">
        <v>56</v>
      </c>
      <c r="AI4" s="13" t="s">
        <v>68</v>
      </c>
      <c r="AJ4" s="13" t="s">
        <v>130</v>
      </c>
      <c r="AK4" s="13" t="s">
        <v>131</v>
      </c>
    </row>
    <row r="5" ht="16.5" customHeight="1">
      <c r="A5" s="12">
        <v>3.0</v>
      </c>
      <c r="B5" s="13">
        <v>21.0</v>
      </c>
      <c r="C5" s="13" t="s">
        <v>63</v>
      </c>
      <c r="D5" s="13" t="s">
        <v>83</v>
      </c>
      <c r="E5" s="13">
        <v>12.0</v>
      </c>
      <c r="F5" s="13">
        <v>0.0</v>
      </c>
      <c r="G5" s="13">
        <v>0.0</v>
      </c>
      <c r="H5" s="13">
        <v>0.0</v>
      </c>
      <c r="I5" s="13">
        <v>0.0</v>
      </c>
      <c r="J5" s="13">
        <v>0.0</v>
      </c>
      <c r="K5" s="13">
        <v>1.0</v>
      </c>
      <c r="L5" s="13">
        <v>0.0</v>
      </c>
      <c r="M5" s="13">
        <v>0.0</v>
      </c>
      <c r="N5" s="13" t="s">
        <v>65</v>
      </c>
      <c r="O5" s="13" t="s">
        <v>49</v>
      </c>
      <c r="P5" s="13" t="s">
        <v>75</v>
      </c>
      <c r="Q5" s="13" t="s">
        <v>51</v>
      </c>
      <c r="R5" s="13" t="s">
        <v>60</v>
      </c>
      <c r="S5" s="13" t="s">
        <v>53</v>
      </c>
      <c r="T5" s="13" t="s">
        <v>61</v>
      </c>
      <c r="U5" s="13">
        <v>55.0</v>
      </c>
      <c r="V5" s="13">
        <v>4.0</v>
      </c>
      <c r="W5" s="13">
        <v>3.0</v>
      </c>
      <c r="X5" s="13">
        <v>2.0</v>
      </c>
      <c r="Y5" s="13">
        <v>2.0</v>
      </c>
      <c r="Z5" s="13">
        <v>3.0</v>
      </c>
      <c r="AA5" s="13" t="s">
        <v>75</v>
      </c>
      <c r="AB5" s="13">
        <v>0.0</v>
      </c>
      <c r="AC5" s="13">
        <v>0.0</v>
      </c>
      <c r="AD5" s="13">
        <v>0.0</v>
      </c>
      <c r="AE5" s="13">
        <v>1.0</v>
      </c>
      <c r="AF5" s="13">
        <f t="shared" si="1"/>
        <v>0</v>
      </c>
      <c r="AG5" s="13" t="s">
        <v>56</v>
      </c>
      <c r="AI5" s="13" t="s">
        <v>71</v>
      </c>
      <c r="AJ5" s="13" t="s">
        <v>58</v>
      </c>
      <c r="AK5" s="13" t="s">
        <v>132</v>
      </c>
    </row>
    <row r="6" ht="16.5" customHeight="1">
      <c r="A6" s="12">
        <v>4.0</v>
      </c>
      <c r="B6" s="13">
        <v>53.0</v>
      </c>
      <c r="C6" s="13" t="s">
        <v>46</v>
      </c>
      <c r="D6" s="13" t="s">
        <v>74</v>
      </c>
      <c r="E6" s="13">
        <v>18.0</v>
      </c>
      <c r="F6" s="13">
        <v>0.0</v>
      </c>
      <c r="G6" s="13">
        <v>0.0</v>
      </c>
      <c r="H6" s="13">
        <v>1.0</v>
      </c>
      <c r="I6" s="13">
        <v>0.0</v>
      </c>
      <c r="J6" s="13">
        <v>0.0</v>
      </c>
      <c r="K6" s="13">
        <v>0.0</v>
      </c>
      <c r="L6" s="13">
        <v>0.0</v>
      </c>
      <c r="M6" s="13">
        <v>0.0</v>
      </c>
      <c r="N6" s="13" t="s">
        <v>65</v>
      </c>
      <c r="O6" s="13" t="s">
        <v>49</v>
      </c>
      <c r="P6" s="13" t="s">
        <v>50</v>
      </c>
      <c r="Q6" s="13" t="s">
        <v>51</v>
      </c>
      <c r="R6" s="13" t="s">
        <v>60</v>
      </c>
      <c r="S6" s="13" t="s">
        <v>53</v>
      </c>
      <c r="T6" s="13" t="s">
        <v>61</v>
      </c>
      <c r="U6" s="13">
        <v>125.0</v>
      </c>
      <c r="V6" s="13">
        <v>5.0</v>
      </c>
      <c r="W6" s="13">
        <v>3.0</v>
      </c>
      <c r="X6" s="13">
        <v>3.0</v>
      </c>
      <c r="Y6" s="13">
        <v>1.0</v>
      </c>
      <c r="Z6" s="13">
        <v>3.0</v>
      </c>
      <c r="AA6" s="13" t="s">
        <v>55</v>
      </c>
      <c r="AB6" s="13">
        <v>0.0</v>
      </c>
      <c r="AC6" s="13">
        <v>0.0</v>
      </c>
      <c r="AD6" s="13">
        <v>0.0</v>
      </c>
      <c r="AE6" s="13">
        <v>1.0</v>
      </c>
      <c r="AF6" s="13">
        <f t="shared" si="1"/>
        <v>0</v>
      </c>
      <c r="AG6" s="13" t="s">
        <v>56</v>
      </c>
      <c r="AI6" s="13" t="s">
        <v>71</v>
      </c>
      <c r="AJ6" s="13" t="s">
        <v>58</v>
      </c>
      <c r="AK6" s="13" t="s">
        <v>133</v>
      </c>
    </row>
    <row r="7" ht="16.5" customHeight="1">
      <c r="A7" s="12">
        <v>5.0</v>
      </c>
      <c r="B7" s="13">
        <v>57.0</v>
      </c>
      <c r="C7" s="13" t="s">
        <v>46</v>
      </c>
      <c r="D7" s="13" t="s">
        <v>47</v>
      </c>
      <c r="E7" s="13">
        <v>17.0</v>
      </c>
      <c r="F7" s="13">
        <v>0.0</v>
      </c>
      <c r="G7" s="13">
        <v>0.0</v>
      </c>
      <c r="H7" s="13">
        <v>1.0</v>
      </c>
      <c r="I7" s="13">
        <v>0.0</v>
      </c>
      <c r="J7" s="13">
        <v>0.0</v>
      </c>
      <c r="K7" s="13">
        <v>0.0</v>
      </c>
      <c r="L7" s="13">
        <v>0.0</v>
      </c>
      <c r="M7" s="13">
        <v>0.0</v>
      </c>
      <c r="N7" s="13" t="s">
        <v>48</v>
      </c>
      <c r="O7" s="13" t="s">
        <v>49</v>
      </c>
      <c r="P7" s="13" t="s">
        <v>50</v>
      </c>
      <c r="Q7" s="13" t="s">
        <v>51</v>
      </c>
      <c r="R7" s="13" t="s">
        <v>52</v>
      </c>
      <c r="S7" s="13" t="s">
        <v>53</v>
      </c>
      <c r="T7" s="13" t="s">
        <v>61</v>
      </c>
      <c r="U7" s="13">
        <v>94.0</v>
      </c>
      <c r="V7" s="13">
        <v>5.0</v>
      </c>
      <c r="W7" s="13">
        <v>3.0</v>
      </c>
      <c r="X7" s="13">
        <v>3.0</v>
      </c>
      <c r="Y7" s="13">
        <v>1.0</v>
      </c>
      <c r="Z7" s="13">
        <v>3.0</v>
      </c>
      <c r="AA7" s="13" t="s">
        <v>55</v>
      </c>
      <c r="AB7" s="13">
        <v>0.0</v>
      </c>
      <c r="AC7" s="13">
        <v>0.0</v>
      </c>
      <c r="AD7" s="13">
        <v>0.0</v>
      </c>
      <c r="AE7" s="13">
        <v>1.0</v>
      </c>
      <c r="AF7" s="13">
        <f t="shared" si="1"/>
        <v>0</v>
      </c>
      <c r="AG7" s="13" t="s">
        <v>56</v>
      </c>
      <c r="AI7" s="13" t="s">
        <v>71</v>
      </c>
      <c r="AJ7" s="13" t="s">
        <v>58</v>
      </c>
      <c r="AK7" s="13" t="s">
        <v>134</v>
      </c>
    </row>
    <row r="8" ht="16.5" customHeight="1">
      <c r="A8" s="12">
        <v>6.0</v>
      </c>
      <c r="B8" s="13">
        <v>46.0</v>
      </c>
      <c r="C8" s="13" t="s">
        <v>46</v>
      </c>
      <c r="D8" s="13" t="s">
        <v>64</v>
      </c>
      <c r="E8" s="13">
        <v>16.0</v>
      </c>
      <c r="F8" s="13">
        <v>0.0</v>
      </c>
      <c r="G8" s="13">
        <v>0.0</v>
      </c>
      <c r="H8" s="13">
        <v>0.0</v>
      </c>
      <c r="I8" s="13">
        <v>1.0</v>
      </c>
      <c r="J8" s="13">
        <v>0.0</v>
      </c>
      <c r="K8" s="13">
        <v>0.0</v>
      </c>
      <c r="L8" s="13">
        <v>0.0</v>
      </c>
      <c r="M8" s="13">
        <v>0.0</v>
      </c>
      <c r="N8" s="13" t="s">
        <v>48</v>
      </c>
      <c r="O8" s="13" t="s">
        <v>49</v>
      </c>
      <c r="P8" s="13" t="s">
        <v>50</v>
      </c>
      <c r="Q8" s="13" t="s">
        <v>51</v>
      </c>
      <c r="R8" s="13" t="s">
        <v>52</v>
      </c>
      <c r="S8" s="13" t="s">
        <v>89</v>
      </c>
      <c r="T8" s="13" t="s">
        <v>135</v>
      </c>
      <c r="U8" s="13">
        <v>125.0</v>
      </c>
      <c r="V8" s="13">
        <v>5.0</v>
      </c>
      <c r="W8" s="13">
        <v>3.0</v>
      </c>
      <c r="X8" s="13">
        <v>3.0</v>
      </c>
      <c r="Y8" s="13">
        <v>2.0</v>
      </c>
      <c r="Z8" s="13">
        <v>3.0</v>
      </c>
      <c r="AA8" s="13" t="s">
        <v>55</v>
      </c>
      <c r="AB8" s="13">
        <v>0.0</v>
      </c>
      <c r="AC8" s="13">
        <v>0.0</v>
      </c>
      <c r="AD8" s="13">
        <v>0.0</v>
      </c>
      <c r="AE8" s="13">
        <v>1.0</v>
      </c>
      <c r="AF8" s="13">
        <f t="shared" si="1"/>
        <v>0</v>
      </c>
      <c r="AG8" s="13" t="s">
        <v>56</v>
      </c>
      <c r="AI8" s="13" t="s">
        <v>68</v>
      </c>
      <c r="AJ8" s="13" t="s">
        <v>58</v>
      </c>
      <c r="AK8" s="13" t="s">
        <v>136</v>
      </c>
    </row>
    <row r="9" ht="16.5" customHeight="1">
      <c r="A9" s="12">
        <v>7.0</v>
      </c>
      <c r="B9" s="13">
        <v>54.0</v>
      </c>
      <c r="C9" s="13" t="s">
        <v>46</v>
      </c>
      <c r="D9" s="13" t="s">
        <v>70</v>
      </c>
      <c r="E9" s="13">
        <v>22.0</v>
      </c>
      <c r="F9" s="13">
        <v>0.0</v>
      </c>
      <c r="G9" s="13">
        <v>1.0</v>
      </c>
      <c r="H9" s="13">
        <v>0.0</v>
      </c>
      <c r="I9" s="13">
        <v>0.0</v>
      </c>
      <c r="J9" s="13">
        <v>0.0</v>
      </c>
      <c r="K9" s="13">
        <v>0.0</v>
      </c>
      <c r="L9" s="13">
        <v>0.0</v>
      </c>
      <c r="M9" s="13">
        <v>0.0</v>
      </c>
      <c r="N9" s="13" t="s">
        <v>65</v>
      </c>
      <c r="O9" s="13" t="s">
        <v>59</v>
      </c>
      <c r="P9" s="13" t="s">
        <v>50</v>
      </c>
      <c r="Q9" s="13" t="s">
        <v>51</v>
      </c>
      <c r="R9" s="13" t="s">
        <v>60</v>
      </c>
      <c r="S9" s="13" t="s">
        <v>53</v>
      </c>
      <c r="T9" s="13" t="s">
        <v>54</v>
      </c>
      <c r="U9" s="13">
        <v>94.0</v>
      </c>
      <c r="V9" s="13">
        <v>4.0</v>
      </c>
      <c r="W9" s="13">
        <v>3.0</v>
      </c>
      <c r="X9" s="13">
        <v>3.0</v>
      </c>
      <c r="Y9" s="13">
        <v>2.0</v>
      </c>
      <c r="Z9" s="13">
        <v>2.0</v>
      </c>
      <c r="AA9" s="13" t="s">
        <v>55</v>
      </c>
      <c r="AB9" s="13">
        <v>0.0</v>
      </c>
      <c r="AC9" s="13">
        <v>0.0</v>
      </c>
      <c r="AD9" s="13">
        <v>0.0</v>
      </c>
      <c r="AE9" s="13">
        <v>1.0</v>
      </c>
      <c r="AF9" s="13">
        <f t="shared" si="1"/>
        <v>0</v>
      </c>
      <c r="AG9" s="13" t="s">
        <v>56</v>
      </c>
      <c r="AI9" s="13" t="s">
        <v>71</v>
      </c>
      <c r="AJ9" s="13" t="s">
        <v>130</v>
      </c>
      <c r="AK9" s="13" t="s">
        <v>137</v>
      </c>
    </row>
    <row r="10" ht="16.5" customHeight="1">
      <c r="A10" s="12">
        <v>8.0</v>
      </c>
      <c r="B10" s="13">
        <v>60.0</v>
      </c>
      <c r="C10" s="13" t="s">
        <v>46</v>
      </c>
      <c r="D10" s="13" t="s">
        <v>64</v>
      </c>
      <c r="E10" s="13">
        <v>16.0</v>
      </c>
      <c r="F10" s="13">
        <v>0.0</v>
      </c>
      <c r="G10" s="13">
        <v>0.0</v>
      </c>
      <c r="H10" s="13">
        <v>1.0</v>
      </c>
      <c r="I10" s="13">
        <v>0.0</v>
      </c>
      <c r="J10" s="13">
        <v>0.0</v>
      </c>
      <c r="K10" s="13">
        <v>0.0</v>
      </c>
      <c r="L10" s="13">
        <v>0.0</v>
      </c>
      <c r="M10" s="13">
        <v>0.0</v>
      </c>
      <c r="N10" s="13" t="s">
        <v>48</v>
      </c>
      <c r="O10" s="13" t="s">
        <v>49</v>
      </c>
      <c r="P10" s="13" t="s">
        <v>50</v>
      </c>
      <c r="Q10" s="13" t="s">
        <v>51</v>
      </c>
      <c r="R10" s="13" t="s">
        <v>60</v>
      </c>
      <c r="S10" s="13" t="s">
        <v>53</v>
      </c>
      <c r="T10" s="13" t="s">
        <v>61</v>
      </c>
      <c r="U10" s="13">
        <v>225.0</v>
      </c>
      <c r="V10" s="13">
        <v>4.0</v>
      </c>
      <c r="W10" s="13">
        <v>3.0</v>
      </c>
      <c r="X10" s="13">
        <v>3.0</v>
      </c>
      <c r="Y10" s="13">
        <v>1.0</v>
      </c>
      <c r="Z10" s="13">
        <v>3.0</v>
      </c>
      <c r="AA10" s="13" t="s">
        <v>55</v>
      </c>
      <c r="AB10" s="13">
        <v>0.0</v>
      </c>
      <c r="AC10" s="13">
        <v>0.0</v>
      </c>
      <c r="AD10" s="13">
        <v>0.0</v>
      </c>
      <c r="AE10" s="13">
        <v>1.0</v>
      </c>
      <c r="AF10" s="13">
        <f t="shared" si="1"/>
        <v>0</v>
      </c>
      <c r="AG10" s="13" t="s">
        <v>56</v>
      </c>
      <c r="AI10" s="13" t="s">
        <v>71</v>
      </c>
      <c r="AJ10" s="13" t="s">
        <v>58</v>
      </c>
      <c r="AK10" s="13" t="s">
        <v>138</v>
      </c>
    </row>
    <row r="11" ht="16.5" customHeight="1">
      <c r="A11" s="12">
        <v>9.0</v>
      </c>
      <c r="B11" s="13">
        <v>65.0</v>
      </c>
      <c r="C11" s="13" t="s">
        <v>46</v>
      </c>
      <c r="D11" s="13" t="s">
        <v>64</v>
      </c>
      <c r="E11" s="13">
        <v>16.0</v>
      </c>
      <c r="F11" s="13">
        <v>0.0</v>
      </c>
      <c r="G11" s="13">
        <v>0.0</v>
      </c>
      <c r="H11" s="13">
        <v>0.0</v>
      </c>
      <c r="I11" s="13">
        <v>1.0</v>
      </c>
      <c r="J11" s="13">
        <v>0.0</v>
      </c>
      <c r="K11" s="13">
        <v>0.0</v>
      </c>
      <c r="L11" s="13">
        <v>0.0</v>
      </c>
      <c r="M11" s="13">
        <v>0.0</v>
      </c>
      <c r="N11" s="13" t="s">
        <v>48</v>
      </c>
      <c r="O11" s="13" t="s">
        <v>49</v>
      </c>
      <c r="P11" s="13" t="s">
        <v>50</v>
      </c>
      <c r="Q11" s="13" t="s">
        <v>51</v>
      </c>
      <c r="R11" s="13" t="s">
        <v>60</v>
      </c>
      <c r="S11" s="13" t="s">
        <v>53</v>
      </c>
      <c r="T11" s="13" t="s">
        <v>61</v>
      </c>
      <c r="U11" s="13">
        <v>125.0</v>
      </c>
      <c r="V11" s="13">
        <v>5.0</v>
      </c>
      <c r="W11" s="13">
        <v>3.0</v>
      </c>
      <c r="X11" s="13">
        <v>3.0</v>
      </c>
      <c r="Y11" s="13">
        <v>1.0</v>
      </c>
      <c r="Z11" s="13">
        <v>3.0</v>
      </c>
      <c r="AA11" s="13" t="s">
        <v>55</v>
      </c>
      <c r="AB11" s="13">
        <v>0.0</v>
      </c>
      <c r="AC11" s="13">
        <v>0.0</v>
      </c>
      <c r="AD11" s="13">
        <v>0.0</v>
      </c>
      <c r="AE11" s="13">
        <v>1.0</v>
      </c>
      <c r="AF11" s="13">
        <f t="shared" si="1"/>
        <v>0</v>
      </c>
      <c r="AG11" s="13" t="s">
        <v>56</v>
      </c>
      <c r="AI11" s="13" t="s">
        <v>68</v>
      </c>
      <c r="AJ11" s="13" t="s">
        <v>58</v>
      </c>
      <c r="AK11" s="13" t="s">
        <v>139</v>
      </c>
    </row>
    <row r="12" ht="16.5" customHeight="1">
      <c r="A12" s="12">
        <v>10.0</v>
      </c>
      <c r="B12" s="13">
        <v>50.0</v>
      </c>
      <c r="C12" s="13" t="s">
        <v>46</v>
      </c>
      <c r="D12" s="13" t="s">
        <v>64</v>
      </c>
      <c r="E12" s="13">
        <v>16.0</v>
      </c>
      <c r="F12" s="13">
        <v>0.0</v>
      </c>
      <c r="G12" s="13">
        <v>1.0</v>
      </c>
      <c r="H12" s="13">
        <v>0.0</v>
      </c>
      <c r="I12" s="13">
        <v>0.0</v>
      </c>
      <c r="J12" s="13">
        <v>0.0</v>
      </c>
      <c r="K12" s="13">
        <v>0.0</v>
      </c>
      <c r="L12" s="13">
        <v>0.0</v>
      </c>
      <c r="M12" s="13">
        <v>0.0</v>
      </c>
      <c r="N12" s="13" t="s">
        <v>48</v>
      </c>
      <c r="O12" s="13" t="s">
        <v>49</v>
      </c>
      <c r="P12" s="13" t="s">
        <v>50</v>
      </c>
      <c r="Q12" s="13" t="s">
        <v>51</v>
      </c>
      <c r="R12" s="13" t="s">
        <v>52</v>
      </c>
      <c r="S12" s="13" t="s">
        <v>89</v>
      </c>
      <c r="T12" s="13" t="s">
        <v>54</v>
      </c>
      <c r="U12" s="13">
        <v>75.0</v>
      </c>
      <c r="V12" s="13">
        <v>4.0</v>
      </c>
      <c r="W12" s="13">
        <v>3.0</v>
      </c>
      <c r="X12" s="13">
        <v>3.0</v>
      </c>
      <c r="Y12" s="13">
        <v>1.0</v>
      </c>
      <c r="Z12" s="13">
        <v>2.0</v>
      </c>
      <c r="AA12" s="13" t="s">
        <v>75</v>
      </c>
      <c r="AB12" s="13">
        <v>0.0</v>
      </c>
      <c r="AC12" s="13">
        <v>0.0</v>
      </c>
      <c r="AD12" s="13">
        <v>0.0</v>
      </c>
      <c r="AE12" s="13">
        <v>1.0</v>
      </c>
      <c r="AF12" s="13">
        <f t="shared" si="1"/>
        <v>0</v>
      </c>
      <c r="AG12" s="13" t="s">
        <v>56</v>
      </c>
      <c r="AI12" s="13" t="s">
        <v>71</v>
      </c>
      <c r="AJ12" s="13" t="s">
        <v>130</v>
      </c>
      <c r="AK12" s="13" t="s">
        <v>140</v>
      </c>
    </row>
    <row r="13" ht="16.5" customHeight="1">
      <c r="A13" s="12">
        <v>11.0</v>
      </c>
      <c r="B13" s="13">
        <v>51.0</v>
      </c>
      <c r="C13" s="13" t="s">
        <v>46</v>
      </c>
      <c r="D13" s="13" t="s">
        <v>64</v>
      </c>
      <c r="E13" s="13">
        <v>16.0</v>
      </c>
      <c r="F13" s="13">
        <v>1.0</v>
      </c>
      <c r="G13" s="13">
        <v>0.0</v>
      </c>
      <c r="H13" s="13">
        <v>0.0</v>
      </c>
      <c r="I13" s="13">
        <v>0.0</v>
      </c>
      <c r="J13" s="13">
        <v>0.0</v>
      </c>
      <c r="K13" s="13">
        <v>0.0</v>
      </c>
      <c r="L13" s="13">
        <v>0.0</v>
      </c>
      <c r="M13" s="13">
        <v>0.0</v>
      </c>
      <c r="N13" s="13" t="s">
        <v>48</v>
      </c>
      <c r="O13" s="13" t="s">
        <v>49</v>
      </c>
      <c r="P13" s="13" t="s">
        <v>50</v>
      </c>
      <c r="Q13" s="13" t="s">
        <v>98</v>
      </c>
      <c r="R13" s="13" t="s">
        <v>60</v>
      </c>
      <c r="S13" s="13" t="s">
        <v>53</v>
      </c>
      <c r="T13" s="13" t="s">
        <v>61</v>
      </c>
      <c r="U13" s="13">
        <v>63.0</v>
      </c>
      <c r="V13" s="13">
        <v>5.0</v>
      </c>
      <c r="W13" s="13">
        <v>3.0</v>
      </c>
      <c r="X13" s="13">
        <v>3.0</v>
      </c>
      <c r="Y13" s="13">
        <v>2.0</v>
      </c>
      <c r="Z13" s="13">
        <v>3.0</v>
      </c>
      <c r="AA13" s="13" t="s">
        <v>55</v>
      </c>
      <c r="AB13" s="13">
        <v>0.0</v>
      </c>
      <c r="AC13" s="13">
        <v>0.0</v>
      </c>
      <c r="AD13" s="13">
        <v>0.0</v>
      </c>
      <c r="AE13" s="13">
        <v>1.0</v>
      </c>
      <c r="AF13" s="13">
        <f t="shared" si="1"/>
        <v>0</v>
      </c>
      <c r="AG13" s="13" t="s">
        <v>91</v>
      </c>
      <c r="AH13" s="13" t="s">
        <v>79</v>
      </c>
      <c r="AI13" s="13" t="s">
        <v>68</v>
      </c>
      <c r="AJ13" s="13" t="s">
        <v>60</v>
      </c>
      <c r="AK13" s="13" t="s">
        <v>141</v>
      </c>
    </row>
    <row r="14" ht="16.5" customHeight="1">
      <c r="A14" s="12">
        <v>12.0</v>
      </c>
      <c r="B14" s="13">
        <v>60.0</v>
      </c>
      <c r="C14" s="13" t="s">
        <v>46</v>
      </c>
      <c r="D14" s="13" t="s">
        <v>64</v>
      </c>
      <c r="E14" s="13">
        <v>16.0</v>
      </c>
      <c r="F14" s="13">
        <v>0.0</v>
      </c>
      <c r="G14" s="13">
        <v>0.0</v>
      </c>
      <c r="H14" s="13">
        <v>0.0</v>
      </c>
      <c r="I14" s="13">
        <v>1.0</v>
      </c>
      <c r="J14" s="13">
        <v>0.0</v>
      </c>
      <c r="K14" s="13">
        <v>0.0</v>
      </c>
      <c r="L14" s="13">
        <v>1.0</v>
      </c>
      <c r="M14" s="13">
        <v>0.0</v>
      </c>
      <c r="N14" s="13" t="s">
        <v>48</v>
      </c>
      <c r="O14" s="13" t="s">
        <v>59</v>
      </c>
      <c r="P14" s="13" t="s">
        <v>50</v>
      </c>
      <c r="Q14" s="13" t="s">
        <v>51</v>
      </c>
      <c r="R14" s="13" t="s">
        <v>60</v>
      </c>
      <c r="S14" s="13" t="s">
        <v>53</v>
      </c>
      <c r="T14" s="13" t="s">
        <v>61</v>
      </c>
      <c r="U14" s="13">
        <v>69.0</v>
      </c>
      <c r="V14" s="13">
        <v>5.0</v>
      </c>
      <c r="W14" s="13">
        <v>3.0</v>
      </c>
      <c r="X14" s="13">
        <v>3.0</v>
      </c>
      <c r="Y14" s="13">
        <v>2.0</v>
      </c>
      <c r="Z14" s="13">
        <v>3.0</v>
      </c>
      <c r="AA14" s="13" t="s">
        <v>55</v>
      </c>
      <c r="AB14" s="13">
        <v>0.0</v>
      </c>
      <c r="AC14" s="13">
        <v>1.0</v>
      </c>
      <c r="AD14" s="13">
        <v>0.0</v>
      </c>
      <c r="AE14" s="13">
        <v>0.0</v>
      </c>
      <c r="AF14" s="13">
        <f t="shared" si="1"/>
        <v>1</v>
      </c>
      <c r="AG14" s="13" t="s">
        <v>56</v>
      </c>
      <c r="AI14" s="13" t="s">
        <v>71</v>
      </c>
      <c r="AJ14" s="13" t="s">
        <v>58</v>
      </c>
      <c r="AK14" s="13" t="s">
        <v>142</v>
      </c>
    </row>
    <row r="15" ht="16.5" customHeight="1">
      <c r="A15" s="12">
        <v>13.0</v>
      </c>
      <c r="B15" s="13">
        <v>53.0</v>
      </c>
      <c r="C15" s="13" t="s">
        <v>46</v>
      </c>
      <c r="D15" s="13" t="s">
        <v>64</v>
      </c>
      <c r="E15" s="13">
        <v>16.0</v>
      </c>
      <c r="F15" s="13">
        <v>0.0</v>
      </c>
      <c r="G15" s="13">
        <v>0.0</v>
      </c>
      <c r="H15" s="13">
        <v>0.0</v>
      </c>
      <c r="I15" s="13">
        <v>1.0</v>
      </c>
      <c r="J15" s="13">
        <v>0.0</v>
      </c>
      <c r="K15" s="13">
        <v>0.0</v>
      </c>
      <c r="L15" s="13">
        <v>0.0</v>
      </c>
      <c r="M15" s="13">
        <v>0.0</v>
      </c>
      <c r="N15" s="13" t="s">
        <v>48</v>
      </c>
      <c r="O15" s="13" t="s">
        <v>49</v>
      </c>
      <c r="P15" s="13" t="s">
        <v>50</v>
      </c>
      <c r="Q15" s="13" t="s">
        <v>51</v>
      </c>
      <c r="R15" s="13" t="s">
        <v>60</v>
      </c>
      <c r="S15" s="13" t="s">
        <v>53</v>
      </c>
      <c r="T15" s="13" t="s">
        <v>61</v>
      </c>
      <c r="U15" s="13">
        <v>63.0</v>
      </c>
      <c r="V15" s="13">
        <v>5.0</v>
      </c>
      <c r="W15" s="13">
        <v>3.0</v>
      </c>
      <c r="X15" s="13">
        <v>3.0</v>
      </c>
      <c r="Y15" s="13">
        <v>2.0</v>
      </c>
      <c r="Z15" s="13">
        <v>3.0</v>
      </c>
      <c r="AA15" s="13" t="s">
        <v>55</v>
      </c>
      <c r="AB15" s="13">
        <v>0.0</v>
      </c>
      <c r="AC15" s="13">
        <v>0.0</v>
      </c>
      <c r="AD15" s="13">
        <v>0.0</v>
      </c>
      <c r="AE15" s="13">
        <v>1.0</v>
      </c>
      <c r="AF15" s="13">
        <f t="shared" si="1"/>
        <v>0</v>
      </c>
      <c r="AG15" s="13" t="s">
        <v>78</v>
      </c>
      <c r="AH15" s="13" t="s">
        <v>79</v>
      </c>
      <c r="AI15" s="13" t="s">
        <v>71</v>
      </c>
      <c r="AJ15" s="13" t="s">
        <v>58</v>
      </c>
      <c r="AK15" s="13" t="s">
        <v>143</v>
      </c>
    </row>
    <row r="16" ht="16.5" customHeight="1">
      <c r="A16" s="12">
        <v>14.0</v>
      </c>
      <c r="B16" s="13">
        <v>59.0</v>
      </c>
      <c r="C16" s="13" t="s">
        <v>46</v>
      </c>
      <c r="D16" s="13" t="s">
        <v>64</v>
      </c>
      <c r="E16" s="13">
        <v>16.0</v>
      </c>
      <c r="F16" s="13">
        <v>1.0</v>
      </c>
      <c r="G16" s="13">
        <v>0.0</v>
      </c>
      <c r="H16" s="13">
        <v>0.0</v>
      </c>
      <c r="I16" s="13">
        <v>0.0</v>
      </c>
      <c r="J16" s="13">
        <v>0.0</v>
      </c>
      <c r="K16" s="13">
        <v>0.0</v>
      </c>
      <c r="L16" s="13">
        <v>0.0</v>
      </c>
      <c r="M16" s="13">
        <v>0.0</v>
      </c>
      <c r="N16" s="13" t="s">
        <v>48</v>
      </c>
      <c r="O16" s="13" t="s">
        <v>49</v>
      </c>
      <c r="P16" s="13" t="s">
        <v>50</v>
      </c>
      <c r="Q16" s="13" t="s">
        <v>51</v>
      </c>
      <c r="R16" s="13" t="s">
        <v>60</v>
      </c>
      <c r="S16" s="13" t="s">
        <v>53</v>
      </c>
      <c r="T16" s="13" t="s">
        <v>54</v>
      </c>
      <c r="U16" s="13">
        <v>125.0</v>
      </c>
      <c r="V16" s="13">
        <v>5.0</v>
      </c>
      <c r="W16" s="13">
        <v>3.0</v>
      </c>
      <c r="X16" s="13">
        <v>3.0</v>
      </c>
      <c r="Y16" s="13">
        <v>1.0</v>
      </c>
      <c r="Z16" s="13">
        <v>3.0</v>
      </c>
      <c r="AA16" s="13" t="s">
        <v>75</v>
      </c>
      <c r="AB16" s="13">
        <v>0.0</v>
      </c>
      <c r="AC16" s="13">
        <v>0.0</v>
      </c>
      <c r="AD16" s="13">
        <v>0.0</v>
      </c>
      <c r="AE16" s="13">
        <v>1.0</v>
      </c>
      <c r="AF16" s="13">
        <f t="shared" si="1"/>
        <v>0</v>
      </c>
      <c r="AG16" s="13" t="s">
        <v>56</v>
      </c>
      <c r="AI16" s="13" t="s">
        <v>68</v>
      </c>
      <c r="AJ16" s="13" t="s">
        <v>58</v>
      </c>
      <c r="AK16" s="13" t="s">
        <v>144</v>
      </c>
    </row>
    <row r="17" ht="16.5" customHeight="1">
      <c r="A17" s="12">
        <v>15.0</v>
      </c>
      <c r="B17" s="13">
        <v>48.0</v>
      </c>
      <c r="C17" s="13" t="s">
        <v>46</v>
      </c>
      <c r="D17" s="13" t="s">
        <v>64</v>
      </c>
      <c r="E17" s="13">
        <v>16.0</v>
      </c>
      <c r="F17" s="13">
        <v>1.0</v>
      </c>
      <c r="G17" s="13">
        <v>0.0</v>
      </c>
      <c r="H17" s="13">
        <v>0.0</v>
      </c>
      <c r="I17" s="13">
        <v>0.0</v>
      </c>
      <c r="J17" s="13">
        <v>0.0</v>
      </c>
      <c r="K17" s="13">
        <v>0.0</v>
      </c>
      <c r="L17" s="13">
        <v>0.0</v>
      </c>
      <c r="M17" s="13">
        <v>0.0</v>
      </c>
      <c r="N17" s="13" t="s">
        <v>48</v>
      </c>
      <c r="O17" s="13" t="s">
        <v>49</v>
      </c>
      <c r="P17" s="13" t="s">
        <v>50</v>
      </c>
      <c r="Q17" s="13" t="s">
        <v>51</v>
      </c>
      <c r="R17" s="13" t="s">
        <v>60</v>
      </c>
      <c r="S17" s="13" t="s">
        <v>53</v>
      </c>
      <c r="T17" s="13" t="s">
        <v>61</v>
      </c>
      <c r="U17" s="13">
        <v>188.0</v>
      </c>
      <c r="V17" s="13">
        <v>4.0</v>
      </c>
      <c r="W17" s="13">
        <v>3.0</v>
      </c>
      <c r="X17" s="13">
        <v>3.0</v>
      </c>
      <c r="Y17" s="13">
        <v>2.0</v>
      </c>
      <c r="Z17" s="13">
        <v>3.0</v>
      </c>
      <c r="AA17" s="13" t="s">
        <v>55</v>
      </c>
      <c r="AB17" s="13">
        <v>0.0</v>
      </c>
      <c r="AC17" s="13">
        <v>0.0</v>
      </c>
      <c r="AD17" s="13">
        <v>0.0</v>
      </c>
      <c r="AE17" s="13">
        <v>1.0</v>
      </c>
      <c r="AF17" s="13">
        <f t="shared" si="1"/>
        <v>0</v>
      </c>
      <c r="AG17" s="13" t="s">
        <v>56</v>
      </c>
      <c r="AI17" s="13" t="s">
        <v>71</v>
      </c>
      <c r="AJ17" s="13" t="s">
        <v>58</v>
      </c>
      <c r="AK17" s="13" t="s">
        <v>145</v>
      </c>
    </row>
    <row r="18" ht="16.5" customHeight="1">
      <c r="A18" s="12">
        <v>16.0</v>
      </c>
      <c r="B18" s="13">
        <v>43.0</v>
      </c>
      <c r="C18" s="13" t="s">
        <v>46</v>
      </c>
      <c r="D18" s="13" t="s">
        <v>70</v>
      </c>
      <c r="E18" s="13">
        <v>22.0</v>
      </c>
      <c r="F18" s="13">
        <v>0.0</v>
      </c>
      <c r="G18" s="13">
        <v>1.0</v>
      </c>
      <c r="H18" s="13">
        <v>0.0</v>
      </c>
      <c r="I18" s="13">
        <v>0.0</v>
      </c>
      <c r="J18" s="13">
        <v>0.0</v>
      </c>
      <c r="K18" s="13">
        <v>0.0</v>
      </c>
      <c r="L18" s="13">
        <v>0.0</v>
      </c>
      <c r="M18" s="13">
        <v>0.0</v>
      </c>
      <c r="N18" s="13" t="s">
        <v>65</v>
      </c>
      <c r="O18" s="13" t="s">
        <v>49</v>
      </c>
      <c r="P18" s="13" t="s">
        <v>50</v>
      </c>
      <c r="Q18" s="13" t="s">
        <v>51</v>
      </c>
      <c r="R18" s="13" t="s">
        <v>60</v>
      </c>
      <c r="S18" s="13" t="s">
        <v>53</v>
      </c>
      <c r="T18" s="13" t="s">
        <v>61</v>
      </c>
      <c r="U18" s="13">
        <v>207.0</v>
      </c>
      <c r="V18" s="13">
        <v>5.0</v>
      </c>
      <c r="W18" s="13">
        <v>3.0</v>
      </c>
      <c r="X18" s="13">
        <v>3.0</v>
      </c>
      <c r="Y18" s="13">
        <v>2.0</v>
      </c>
      <c r="Z18" s="13">
        <v>3.0</v>
      </c>
      <c r="AA18" s="13" t="s">
        <v>55</v>
      </c>
      <c r="AB18" s="13">
        <v>0.0</v>
      </c>
      <c r="AC18" s="13">
        <v>0.0</v>
      </c>
      <c r="AD18" s="13">
        <v>0.0</v>
      </c>
      <c r="AE18" s="13">
        <v>1.0</v>
      </c>
      <c r="AF18" s="13">
        <f t="shared" si="1"/>
        <v>0</v>
      </c>
      <c r="AG18" s="13" t="s">
        <v>56</v>
      </c>
      <c r="AI18" s="13" t="s">
        <v>57</v>
      </c>
      <c r="AJ18" s="13" t="s">
        <v>58</v>
      </c>
      <c r="AK18" s="13" t="s">
        <v>146</v>
      </c>
    </row>
    <row r="19" ht="16.5" customHeight="1">
      <c r="A19" s="12">
        <v>17.0</v>
      </c>
      <c r="B19" s="13">
        <v>56.0</v>
      </c>
      <c r="C19" s="13" t="s">
        <v>46</v>
      </c>
      <c r="D19" s="13" t="s">
        <v>74</v>
      </c>
      <c r="E19" s="13">
        <v>18.0</v>
      </c>
      <c r="F19" s="13">
        <v>0.0</v>
      </c>
      <c r="G19" s="13">
        <v>1.0</v>
      </c>
      <c r="H19" s="13">
        <v>0.0</v>
      </c>
      <c r="I19" s="13">
        <v>0.0</v>
      </c>
      <c r="J19" s="13">
        <v>0.0</v>
      </c>
      <c r="K19" s="13">
        <v>0.0</v>
      </c>
      <c r="L19" s="13">
        <v>0.0</v>
      </c>
      <c r="M19" s="13">
        <v>0.0</v>
      </c>
      <c r="N19" s="13" t="s">
        <v>48</v>
      </c>
      <c r="O19" s="13" t="s">
        <v>59</v>
      </c>
      <c r="P19" s="13" t="s">
        <v>50</v>
      </c>
      <c r="Q19" s="13" t="s">
        <v>98</v>
      </c>
      <c r="R19" s="13" t="s">
        <v>52</v>
      </c>
      <c r="S19" s="13" t="s">
        <v>53</v>
      </c>
      <c r="T19" s="13" t="s">
        <v>61</v>
      </c>
      <c r="U19" s="13">
        <v>100.0</v>
      </c>
      <c r="V19" s="13">
        <v>4.0</v>
      </c>
      <c r="W19" s="13">
        <v>3.0</v>
      </c>
      <c r="X19" s="13">
        <v>3.0</v>
      </c>
      <c r="Y19" s="13">
        <v>2.0</v>
      </c>
      <c r="Z19" s="13">
        <v>2.0</v>
      </c>
      <c r="AA19" s="13" t="s">
        <v>55</v>
      </c>
      <c r="AB19" s="13">
        <v>1.0</v>
      </c>
      <c r="AC19" s="13">
        <v>0.0</v>
      </c>
      <c r="AD19" s="13">
        <v>0.0</v>
      </c>
      <c r="AE19" s="13">
        <v>0.0</v>
      </c>
      <c r="AF19" s="13">
        <f t="shared" si="1"/>
        <v>1</v>
      </c>
      <c r="AG19" s="13" t="s">
        <v>56</v>
      </c>
      <c r="AI19" s="13" t="s">
        <v>71</v>
      </c>
      <c r="AJ19" s="13" t="s">
        <v>130</v>
      </c>
      <c r="AK19" s="13" t="s">
        <v>147</v>
      </c>
    </row>
    <row r="20" ht="16.5" customHeight="1">
      <c r="A20" s="12">
        <v>18.0</v>
      </c>
      <c r="B20" s="13">
        <v>36.0</v>
      </c>
      <c r="C20" s="13" t="s">
        <v>46</v>
      </c>
      <c r="D20" s="13" t="s">
        <v>74</v>
      </c>
      <c r="E20" s="13">
        <v>18.0</v>
      </c>
      <c r="F20" s="13">
        <v>0.0</v>
      </c>
      <c r="G20" s="13">
        <v>0.0</v>
      </c>
      <c r="H20" s="13">
        <v>0.0</v>
      </c>
      <c r="I20" s="13">
        <v>0.0</v>
      </c>
      <c r="J20" s="13">
        <v>0.0</v>
      </c>
      <c r="K20" s="13">
        <v>0.0</v>
      </c>
      <c r="L20" s="13">
        <v>0.0</v>
      </c>
      <c r="M20" s="13">
        <v>1.0</v>
      </c>
      <c r="N20" s="13" t="s">
        <v>65</v>
      </c>
      <c r="O20" s="13" t="s">
        <v>49</v>
      </c>
      <c r="P20" s="13" t="s">
        <v>50</v>
      </c>
      <c r="Q20" s="13" t="s">
        <v>51</v>
      </c>
      <c r="R20" s="13" t="s">
        <v>60</v>
      </c>
      <c r="S20" s="13" t="s">
        <v>53</v>
      </c>
      <c r="T20" s="13" t="s">
        <v>61</v>
      </c>
      <c r="U20" s="13">
        <v>118.0</v>
      </c>
      <c r="V20" s="13">
        <v>5.0</v>
      </c>
      <c r="W20" s="13">
        <v>2.0</v>
      </c>
      <c r="X20" s="13">
        <v>2.0</v>
      </c>
      <c r="Y20" s="13">
        <v>2.0</v>
      </c>
      <c r="Z20" s="13">
        <v>3.0</v>
      </c>
      <c r="AA20" s="13" t="s">
        <v>55</v>
      </c>
      <c r="AB20" s="13">
        <v>1.0</v>
      </c>
      <c r="AC20" s="13">
        <v>0.0</v>
      </c>
      <c r="AD20" s="13">
        <v>0.0</v>
      </c>
      <c r="AE20" s="13">
        <v>0.0</v>
      </c>
      <c r="AF20" s="13">
        <f t="shared" si="1"/>
        <v>1</v>
      </c>
      <c r="AG20" s="13" t="s">
        <v>56</v>
      </c>
      <c r="AI20" s="13" t="s">
        <v>71</v>
      </c>
      <c r="AJ20" s="13" t="s">
        <v>58</v>
      </c>
      <c r="AK20" s="13" t="s">
        <v>148</v>
      </c>
    </row>
    <row r="21" ht="16.5" customHeight="1">
      <c r="A21" s="12">
        <v>19.0</v>
      </c>
      <c r="B21" s="13">
        <v>53.0</v>
      </c>
      <c r="C21" s="13" t="s">
        <v>46</v>
      </c>
      <c r="D21" s="13" t="s">
        <v>97</v>
      </c>
      <c r="E21" s="13">
        <v>15.0</v>
      </c>
      <c r="F21" s="13">
        <v>1.0</v>
      </c>
      <c r="G21" s="13">
        <v>0.0</v>
      </c>
      <c r="H21" s="13">
        <v>0.0</v>
      </c>
      <c r="I21" s="13">
        <v>0.0</v>
      </c>
      <c r="J21" s="13">
        <v>0.0</v>
      </c>
      <c r="K21" s="13">
        <v>0.0</v>
      </c>
      <c r="L21" s="13">
        <v>0.0</v>
      </c>
      <c r="M21" s="13">
        <v>0.0</v>
      </c>
      <c r="N21" s="13" t="s">
        <v>48</v>
      </c>
      <c r="O21" s="13" t="s">
        <v>59</v>
      </c>
      <c r="P21" s="13" t="s">
        <v>66</v>
      </c>
      <c r="Q21" s="13" t="s">
        <v>98</v>
      </c>
      <c r="R21" s="13" t="s">
        <v>52</v>
      </c>
      <c r="S21" s="13" t="s">
        <v>89</v>
      </c>
      <c r="T21" s="13" t="s">
        <v>54</v>
      </c>
      <c r="U21" s="13">
        <v>44.0</v>
      </c>
      <c r="V21" s="13">
        <v>4.0</v>
      </c>
      <c r="W21" s="13">
        <v>3.0</v>
      </c>
      <c r="X21" s="13">
        <v>3.0</v>
      </c>
      <c r="Y21" s="13">
        <v>3.0</v>
      </c>
      <c r="Z21" s="13">
        <v>2.0</v>
      </c>
      <c r="AA21" s="13" t="s">
        <v>55</v>
      </c>
      <c r="AB21" s="13">
        <v>0.0</v>
      </c>
      <c r="AC21" s="13">
        <v>0.0</v>
      </c>
      <c r="AD21" s="13">
        <v>0.0</v>
      </c>
      <c r="AE21" s="13">
        <v>1.0</v>
      </c>
      <c r="AF21" s="13">
        <f t="shared" si="1"/>
        <v>0</v>
      </c>
      <c r="AG21" s="13" t="s">
        <v>56</v>
      </c>
      <c r="AI21" s="13" t="s">
        <v>71</v>
      </c>
      <c r="AJ21" s="13" t="s">
        <v>58</v>
      </c>
      <c r="AK21" s="13" t="s">
        <v>149</v>
      </c>
    </row>
    <row r="22" ht="16.5" customHeight="1">
      <c r="A22" s="12">
        <v>20.0</v>
      </c>
      <c r="B22" s="13">
        <v>56.0</v>
      </c>
      <c r="C22" s="13" t="s">
        <v>63</v>
      </c>
      <c r="D22" s="13" t="s">
        <v>64</v>
      </c>
      <c r="E22" s="13">
        <v>16.0</v>
      </c>
      <c r="F22" s="13">
        <v>0.0</v>
      </c>
      <c r="G22" s="13">
        <v>1.0</v>
      </c>
      <c r="H22" s="13">
        <v>0.0</v>
      </c>
      <c r="I22" s="13">
        <v>0.0</v>
      </c>
      <c r="J22" s="13">
        <v>0.0</v>
      </c>
      <c r="K22" s="13">
        <v>0.0</v>
      </c>
      <c r="L22" s="13">
        <v>0.0</v>
      </c>
      <c r="M22" s="13">
        <v>0.0</v>
      </c>
      <c r="N22" s="13" t="s">
        <v>48</v>
      </c>
      <c r="O22" s="13" t="s">
        <v>59</v>
      </c>
      <c r="P22" s="13" t="s">
        <v>50</v>
      </c>
      <c r="Q22" s="13" t="s">
        <v>51</v>
      </c>
      <c r="R22" s="13" t="s">
        <v>60</v>
      </c>
      <c r="S22" s="13" t="s">
        <v>53</v>
      </c>
      <c r="T22" s="13" t="s">
        <v>61</v>
      </c>
      <c r="U22" s="13">
        <v>94.0</v>
      </c>
      <c r="V22" s="13">
        <v>5.0</v>
      </c>
      <c r="W22" s="13">
        <v>3.0</v>
      </c>
      <c r="X22" s="13">
        <v>3.0</v>
      </c>
      <c r="Y22" s="13">
        <v>2.0</v>
      </c>
      <c r="Z22" s="13">
        <v>3.0</v>
      </c>
      <c r="AA22" s="13" t="s">
        <v>75</v>
      </c>
      <c r="AB22" s="13">
        <v>0.0</v>
      </c>
      <c r="AC22" s="13">
        <v>0.0</v>
      </c>
      <c r="AD22" s="13">
        <v>0.0</v>
      </c>
      <c r="AE22" s="13">
        <v>1.0</v>
      </c>
      <c r="AF22" s="13">
        <f t="shared" si="1"/>
        <v>0</v>
      </c>
      <c r="AG22" s="13" t="s">
        <v>56</v>
      </c>
      <c r="AI22" s="13" t="s">
        <v>71</v>
      </c>
      <c r="AJ22" s="13" t="s">
        <v>58</v>
      </c>
      <c r="AK22" s="13" t="s">
        <v>150</v>
      </c>
    </row>
    <row r="23" ht="16.5" customHeight="1">
      <c r="A23" s="15"/>
      <c r="B23" s="15">
        <f>AVERAGE(B3:B22)</f>
        <v>49.75</v>
      </c>
      <c r="C23" s="15" t="s">
        <v>151</v>
      </c>
      <c r="D23" s="15"/>
      <c r="E23" s="15">
        <f>AVERAGE(E3:E22)</f>
        <v>17</v>
      </c>
      <c r="F23" s="15">
        <f t="shared" ref="F23:M23" si="2">SUM(F3:F22)</f>
        <v>4</v>
      </c>
      <c r="G23" s="15">
        <f t="shared" si="2"/>
        <v>5</v>
      </c>
      <c r="H23" s="15">
        <f t="shared" si="2"/>
        <v>3</v>
      </c>
      <c r="I23" s="15">
        <f t="shared" si="2"/>
        <v>6</v>
      </c>
      <c r="J23" s="15">
        <f t="shared" si="2"/>
        <v>0</v>
      </c>
      <c r="K23" s="15">
        <f t="shared" si="2"/>
        <v>1</v>
      </c>
      <c r="L23" s="15">
        <f t="shared" si="2"/>
        <v>1</v>
      </c>
      <c r="M23" s="15">
        <f t="shared" si="2"/>
        <v>1</v>
      </c>
      <c r="N23" s="15" t="s">
        <v>152</v>
      </c>
      <c r="O23" s="15" t="s">
        <v>153</v>
      </c>
      <c r="P23" s="15" t="s">
        <v>154</v>
      </c>
      <c r="Q23" s="15" t="s">
        <v>155</v>
      </c>
      <c r="R23" s="15" t="s">
        <v>156</v>
      </c>
      <c r="S23" s="15" t="s">
        <v>157</v>
      </c>
      <c r="T23" s="15" t="s">
        <v>158</v>
      </c>
      <c r="U23" s="15">
        <f t="shared" ref="U23:Z23" si="3">AVERAGE(U3:U22)</f>
        <v>120.4</v>
      </c>
      <c r="V23" s="15">
        <f t="shared" si="3"/>
        <v>4.65</v>
      </c>
      <c r="W23" s="15">
        <f t="shared" si="3"/>
        <v>2.95</v>
      </c>
      <c r="X23" s="15">
        <f t="shared" si="3"/>
        <v>2.9</v>
      </c>
      <c r="Y23" s="15">
        <f t="shared" si="3"/>
        <v>1.7</v>
      </c>
      <c r="Z23" s="15">
        <f t="shared" si="3"/>
        <v>2.8</v>
      </c>
      <c r="AA23" s="15" t="s">
        <v>159</v>
      </c>
      <c r="AB23" s="15">
        <f t="shared" ref="AB23:AE23" si="4">AVERAGE(AB3:AB22)</f>
        <v>0.1</v>
      </c>
      <c r="AC23" s="15">
        <f t="shared" si="4"/>
        <v>0.05</v>
      </c>
      <c r="AD23" s="15">
        <f t="shared" si="4"/>
        <v>0</v>
      </c>
      <c r="AE23" s="15">
        <f t="shared" si="4"/>
        <v>0.85</v>
      </c>
      <c r="AG23" s="15" t="s">
        <v>160</v>
      </c>
      <c r="AH23" s="15">
        <f>4/20</f>
        <v>0.2</v>
      </c>
      <c r="AI23" s="15" t="s">
        <v>161</v>
      </c>
      <c r="AJ23" s="17" t="s">
        <v>162</v>
      </c>
    </row>
    <row r="24" ht="16.5" customHeight="1">
      <c r="A24" s="15"/>
      <c r="B24" s="19" t="s">
        <v>163</v>
      </c>
      <c r="C24" s="15"/>
      <c r="D24" s="18" t="s">
        <v>164</v>
      </c>
      <c r="F24" s="18" t="s">
        <v>165</v>
      </c>
      <c r="N24" s="19" t="s">
        <v>166</v>
      </c>
      <c r="O24" s="19" t="s">
        <v>167</v>
      </c>
      <c r="P24" s="20" t="s">
        <v>116</v>
      </c>
      <c r="R24" s="19" t="s">
        <v>168</v>
      </c>
      <c r="S24" s="19" t="s">
        <v>118</v>
      </c>
      <c r="T24" s="19" t="s">
        <v>169</v>
      </c>
      <c r="U24" s="19" t="s">
        <v>170</v>
      </c>
      <c r="V24" s="18" t="s">
        <v>171</v>
      </c>
      <c r="AA24" s="19" t="s">
        <v>122</v>
      </c>
      <c r="AB24" s="18" t="s">
        <v>172</v>
      </c>
      <c r="AF24" s="13">
        <f>sum(AB24:AD24)</f>
        <v>0</v>
      </c>
      <c r="AG24" s="18" t="s">
        <v>173</v>
      </c>
      <c r="AJ24" s="18" t="s">
        <v>174</v>
      </c>
    </row>
    <row r="25" ht="16.5" customHeight="1">
      <c r="A25" s="15"/>
      <c r="B25" s="15"/>
      <c r="C25" s="15"/>
      <c r="D25" s="15"/>
      <c r="E25" s="15"/>
      <c r="F25" s="15"/>
      <c r="G25" s="15"/>
      <c r="H25" s="15"/>
      <c r="I25" s="15"/>
      <c r="J25" s="15"/>
      <c r="K25" s="15"/>
      <c r="L25" s="15"/>
      <c r="M25" s="15"/>
      <c r="N25" s="15"/>
      <c r="O25" s="15"/>
      <c r="P25" s="17"/>
      <c r="R25" s="15"/>
      <c r="S25" s="15"/>
      <c r="T25" s="15"/>
      <c r="U25" s="15"/>
      <c r="V25" s="17"/>
      <c r="AA25" s="15"/>
      <c r="AB25" s="17"/>
      <c r="AF25" s="13"/>
      <c r="AG25" s="17"/>
      <c r="AJ25" s="17"/>
    </row>
    <row r="26" ht="16.5" customHeight="1">
      <c r="A26" s="15"/>
      <c r="B26" s="15"/>
      <c r="C26" s="15"/>
      <c r="D26" s="15"/>
      <c r="E26" s="15"/>
      <c r="F26" s="15"/>
      <c r="G26" s="15"/>
      <c r="H26" s="15"/>
      <c r="I26" s="15"/>
      <c r="J26" s="15"/>
      <c r="K26" s="15"/>
      <c r="L26" s="15"/>
      <c r="M26" s="15"/>
      <c r="N26" s="15"/>
      <c r="O26" s="15"/>
      <c r="P26" s="17"/>
      <c r="R26" s="15"/>
      <c r="S26" s="15"/>
      <c r="T26" s="15"/>
      <c r="U26" s="15"/>
      <c r="V26" s="17"/>
      <c r="AA26" s="15"/>
      <c r="AB26" s="17"/>
      <c r="AF26" s="13"/>
      <c r="AG26" s="17"/>
      <c r="AJ26" s="17"/>
    </row>
    <row r="27" ht="16.5" customHeight="1">
      <c r="A27" s="15"/>
      <c r="B27" s="15"/>
      <c r="C27" s="15"/>
      <c r="D27" s="15"/>
      <c r="E27" s="15"/>
      <c r="F27" s="15"/>
      <c r="G27" s="15"/>
      <c r="H27" s="15"/>
      <c r="I27" s="15"/>
      <c r="J27" s="15"/>
      <c r="K27" s="15"/>
      <c r="L27" s="15"/>
      <c r="M27" s="15"/>
      <c r="N27" s="15"/>
      <c r="O27" s="15"/>
      <c r="P27" s="17"/>
      <c r="R27" s="17"/>
      <c r="V27" s="17"/>
      <c r="AA27" s="15"/>
      <c r="AB27" s="17"/>
      <c r="AF27" s="13"/>
      <c r="AG27" s="17"/>
      <c r="AJ27" s="17"/>
    </row>
    <row r="28" ht="16.5" customHeight="1">
      <c r="A28" s="15"/>
      <c r="B28" s="15"/>
      <c r="C28" s="15"/>
      <c r="D28" s="15"/>
      <c r="E28" s="15"/>
      <c r="F28" s="15"/>
      <c r="G28" s="15"/>
      <c r="H28" s="15"/>
      <c r="I28" s="15"/>
      <c r="J28" s="15"/>
      <c r="K28" s="15"/>
      <c r="L28" s="15"/>
      <c r="M28" s="15"/>
      <c r="N28" s="15"/>
      <c r="O28" s="15"/>
      <c r="P28" s="17"/>
      <c r="R28" s="15"/>
      <c r="S28" s="15"/>
      <c r="T28" s="15"/>
      <c r="U28" s="15"/>
      <c r="V28" s="15"/>
      <c r="W28" s="15"/>
      <c r="X28" s="15"/>
      <c r="Y28" s="15"/>
      <c r="Z28" s="15"/>
      <c r="AA28" s="15"/>
      <c r="AB28" s="17"/>
      <c r="AF28" s="13"/>
      <c r="AG28" s="17"/>
      <c r="AJ28" s="15"/>
      <c r="AK28" s="15"/>
    </row>
    <row r="29" ht="16.5" customHeight="1">
      <c r="A29" s="15"/>
      <c r="B29" s="15"/>
      <c r="C29" s="15"/>
      <c r="D29" s="15"/>
      <c r="E29" s="15"/>
      <c r="F29" s="15"/>
      <c r="G29" s="15"/>
      <c r="H29" s="15"/>
      <c r="I29" s="15"/>
      <c r="J29" s="15"/>
      <c r="K29" s="15"/>
      <c r="L29" s="15"/>
      <c r="M29" s="15"/>
      <c r="N29" s="15"/>
      <c r="O29" s="15"/>
      <c r="P29" s="17"/>
      <c r="R29" s="15"/>
      <c r="S29" s="15"/>
      <c r="T29" s="15"/>
      <c r="U29" s="15"/>
      <c r="V29" s="15"/>
      <c r="W29" s="15"/>
      <c r="X29" s="15"/>
      <c r="Y29" s="15"/>
      <c r="Z29" s="15"/>
      <c r="AA29" s="15"/>
      <c r="AB29" s="17"/>
      <c r="AF29" s="13"/>
      <c r="AG29" s="17"/>
      <c r="AJ29" s="15"/>
      <c r="AK29" s="15"/>
    </row>
    <row r="30" ht="16.5" customHeight="1">
      <c r="A30" s="15"/>
      <c r="B30" s="15"/>
      <c r="C30" s="15"/>
      <c r="D30" s="15"/>
      <c r="E30" s="15"/>
      <c r="F30" s="15"/>
      <c r="G30" s="15"/>
      <c r="H30" s="15"/>
      <c r="I30" s="15"/>
      <c r="J30" s="15"/>
      <c r="K30" s="15"/>
      <c r="L30" s="15"/>
      <c r="M30" s="15"/>
      <c r="N30" s="15"/>
      <c r="O30" s="15"/>
      <c r="P30" s="17"/>
      <c r="R30" s="15"/>
      <c r="S30" s="15"/>
      <c r="T30" s="15"/>
      <c r="U30" s="15"/>
      <c r="V30" s="15"/>
      <c r="W30" s="15"/>
      <c r="X30" s="15"/>
      <c r="Y30" s="15"/>
      <c r="Z30" s="15"/>
      <c r="AA30" s="15"/>
      <c r="AB30" s="17"/>
      <c r="AF30" s="13"/>
      <c r="AG30" s="17"/>
      <c r="AJ30" s="15"/>
      <c r="AK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7"/>
      <c r="AF31" s="13"/>
      <c r="AG31" s="17"/>
      <c r="AJ31" s="15"/>
      <c r="AK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7"/>
      <c r="AF32" s="13"/>
      <c r="AG32" s="17"/>
      <c r="AJ32" s="15"/>
      <c r="AK32" s="15"/>
    </row>
    <row r="33" ht="13.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7"/>
      <c r="AG33" s="17"/>
      <c r="AJ33" s="15"/>
      <c r="AK33" s="15"/>
    </row>
    <row r="34" ht="13.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7"/>
      <c r="AG34" s="17"/>
      <c r="AJ34" s="15"/>
      <c r="AK34" s="15"/>
    </row>
    <row r="35" ht="13.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7"/>
      <c r="AG35" s="17"/>
      <c r="AJ35" s="15"/>
      <c r="AK35" s="15"/>
    </row>
    <row r="36" ht="13.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7"/>
      <c r="AG36" s="17"/>
      <c r="AJ36" s="15"/>
      <c r="AK36" s="15"/>
    </row>
    <row r="37" ht="13.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7"/>
      <c r="AG37" s="17"/>
      <c r="AJ37" s="15"/>
      <c r="AK37" s="15"/>
    </row>
    <row r="38" ht="13.5" customHeight="1">
      <c r="AF38" s="17"/>
      <c r="AG38" s="17"/>
    </row>
    <row r="39" ht="13.5" customHeight="1">
      <c r="AF39" s="17"/>
      <c r="AG39" s="17"/>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AG38:AI38"/>
    <mergeCell ref="AG39:AI39"/>
    <mergeCell ref="AG31:AI31"/>
    <mergeCell ref="AG32:AI32"/>
    <mergeCell ref="AG33:AI33"/>
    <mergeCell ref="AG34:AI34"/>
    <mergeCell ref="AG35:AI35"/>
    <mergeCell ref="AG36:AI36"/>
    <mergeCell ref="AG37:AI37"/>
    <mergeCell ref="AJ27:AK27"/>
    <mergeCell ref="AG27:AI27"/>
    <mergeCell ref="AG25:AI25"/>
    <mergeCell ref="AG26:AI26"/>
    <mergeCell ref="AJ26:AK26"/>
    <mergeCell ref="AG28:AI28"/>
    <mergeCell ref="AG29:AI29"/>
    <mergeCell ref="AG30:AI30"/>
    <mergeCell ref="P1:Q1"/>
    <mergeCell ref="R1:U1"/>
    <mergeCell ref="V1:Z1"/>
    <mergeCell ref="AB1:AE1"/>
    <mergeCell ref="AG1:AI1"/>
    <mergeCell ref="AJ1:AK1"/>
    <mergeCell ref="A1:M1"/>
    <mergeCell ref="AJ23:AK23"/>
    <mergeCell ref="D24:E24"/>
    <mergeCell ref="F24:M24"/>
    <mergeCell ref="V24:Z24"/>
    <mergeCell ref="AB24:AE24"/>
    <mergeCell ref="AG24:AI24"/>
    <mergeCell ref="AJ24:AK24"/>
    <mergeCell ref="P25:Q25"/>
    <mergeCell ref="P26:Q26"/>
    <mergeCell ref="P28:Q28"/>
    <mergeCell ref="P29:Q29"/>
    <mergeCell ref="P30:Q30"/>
    <mergeCell ref="P27:Q27"/>
    <mergeCell ref="R27:U27"/>
    <mergeCell ref="P24:Q24"/>
    <mergeCell ref="AB25:AE25"/>
    <mergeCell ref="AJ25:AK25"/>
    <mergeCell ref="AB31:AE31"/>
    <mergeCell ref="AB32:AE32"/>
    <mergeCell ref="V26:Z26"/>
    <mergeCell ref="V27:Z27"/>
    <mergeCell ref="V25:Z25"/>
    <mergeCell ref="AB26:AE26"/>
    <mergeCell ref="AB28:AE28"/>
    <mergeCell ref="AB29:AE29"/>
    <mergeCell ref="AB30:AE30"/>
    <mergeCell ref="AB27:AE2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7" width="11.14"/>
  </cols>
  <sheetData>
    <row r="1" ht="13.5" customHeight="1">
      <c r="A1" s="21" t="s">
        <v>0</v>
      </c>
      <c r="B1" s="2"/>
      <c r="C1" s="2"/>
      <c r="D1" s="2"/>
      <c r="E1" s="2"/>
      <c r="F1" s="2"/>
      <c r="G1" s="2"/>
      <c r="H1" s="2"/>
      <c r="I1" s="2"/>
      <c r="J1" s="2"/>
      <c r="K1" s="2"/>
      <c r="L1" s="2"/>
      <c r="M1" s="2"/>
      <c r="N1" s="22" t="s">
        <v>1</v>
      </c>
      <c r="O1" s="22" t="s">
        <v>2</v>
      </c>
      <c r="P1" s="23" t="s">
        <v>127</v>
      </c>
      <c r="Q1" s="2"/>
      <c r="R1" s="5" t="s">
        <v>4</v>
      </c>
      <c r="S1" s="2"/>
      <c r="T1" s="2"/>
      <c r="U1" s="2"/>
      <c r="V1" s="6" t="s">
        <v>5</v>
      </c>
      <c r="W1" s="2"/>
      <c r="X1" s="2"/>
      <c r="Y1" s="2"/>
      <c r="Z1" s="2"/>
      <c r="AA1" s="7" t="s">
        <v>6</v>
      </c>
      <c r="AB1" s="10" t="s">
        <v>7</v>
      </c>
      <c r="AC1" s="2"/>
      <c r="AD1" s="2"/>
      <c r="AE1" s="2"/>
      <c r="AF1" s="9"/>
      <c r="AG1" s="10" t="s">
        <v>8</v>
      </c>
      <c r="AH1" s="2"/>
      <c r="AI1" s="2"/>
      <c r="AJ1" s="11" t="s">
        <v>9</v>
      </c>
      <c r="AK1" s="24"/>
    </row>
    <row r="2" ht="13.5" customHeight="1">
      <c r="A2" s="12" t="s">
        <v>128</v>
      </c>
      <c r="B2" s="13" t="s">
        <v>11</v>
      </c>
      <c r="C2" s="13" t="s">
        <v>12</v>
      </c>
      <c r="D2" s="13" t="s">
        <v>13</v>
      </c>
      <c r="F2" s="13" t="s">
        <v>15</v>
      </c>
      <c r="G2" s="13" t="s">
        <v>16</v>
      </c>
      <c r="H2" s="13" t="s">
        <v>17</v>
      </c>
      <c r="I2" s="13" t="s">
        <v>18</v>
      </c>
      <c r="J2" s="13" t="s">
        <v>19</v>
      </c>
      <c r="K2" s="13" t="s">
        <v>20</v>
      </c>
      <c r="L2" s="13" t="s">
        <v>21</v>
      </c>
      <c r="M2" s="13" t="s">
        <v>22</v>
      </c>
      <c r="N2" s="13" t="s">
        <v>23</v>
      </c>
      <c r="O2" s="13" t="s">
        <v>24</v>
      </c>
      <c r="P2" s="13" t="s">
        <v>25</v>
      </c>
      <c r="Q2" s="13" t="s">
        <v>26</v>
      </c>
      <c r="R2" s="13" t="s">
        <v>27</v>
      </c>
      <c r="S2" s="13" t="s">
        <v>28</v>
      </c>
      <c r="T2" s="13" t="s">
        <v>29</v>
      </c>
      <c r="U2" s="13" t="s">
        <v>30</v>
      </c>
      <c r="V2" s="13" t="s">
        <v>31</v>
      </c>
      <c r="W2" s="13" t="s">
        <v>32</v>
      </c>
      <c r="X2" s="13" t="s">
        <v>33</v>
      </c>
      <c r="Y2" s="13" t="s">
        <v>34</v>
      </c>
      <c r="Z2" s="13" t="s">
        <v>35</v>
      </c>
      <c r="AA2" s="13" t="s">
        <v>36</v>
      </c>
      <c r="AB2" s="13" t="s">
        <v>37</v>
      </c>
      <c r="AC2" s="13" t="s">
        <v>38</v>
      </c>
      <c r="AD2" s="13" t="s">
        <v>39</v>
      </c>
      <c r="AE2" s="13" t="s">
        <v>40</v>
      </c>
      <c r="AG2" s="13" t="s">
        <v>41</v>
      </c>
      <c r="AH2" s="13" t="s">
        <v>42</v>
      </c>
      <c r="AI2" s="13" t="s">
        <v>43</v>
      </c>
      <c r="AJ2" s="13" t="s">
        <v>44</v>
      </c>
      <c r="AK2" s="13" t="s">
        <v>45</v>
      </c>
    </row>
    <row r="3" ht="13.5" customHeight="1">
      <c r="A3" s="12">
        <v>1.0</v>
      </c>
      <c r="B3" s="13">
        <v>37.0</v>
      </c>
      <c r="C3" s="13" t="s">
        <v>63</v>
      </c>
      <c r="D3" s="13" t="s">
        <v>70</v>
      </c>
      <c r="E3" s="13">
        <v>22.0</v>
      </c>
      <c r="F3" s="13">
        <v>1.0</v>
      </c>
      <c r="G3" s="13">
        <v>0.0</v>
      </c>
      <c r="H3" s="13">
        <v>0.0</v>
      </c>
      <c r="I3" s="13">
        <v>0.0</v>
      </c>
      <c r="J3" s="13">
        <v>0.0</v>
      </c>
      <c r="K3" s="13">
        <v>0.0</v>
      </c>
      <c r="L3" s="13">
        <v>0.0</v>
      </c>
      <c r="M3" s="13">
        <v>0.0</v>
      </c>
      <c r="N3" s="13" t="s">
        <v>48</v>
      </c>
      <c r="O3" s="13" t="s">
        <v>49</v>
      </c>
      <c r="P3" s="13" t="s">
        <v>50</v>
      </c>
      <c r="Q3" s="13" t="s">
        <v>51</v>
      </c>
      <c r="R3" s="13" t="s">
        <v>60</v>
      </c>
      <c r="S3" s="13" t="s">
        <v>53</v>
      </c>
      <c r="T3" s="13" t="s">
        <v>54</v>
      </c>
      <c r="U3" s="13">
        <v>188.0</v>
      </c>
      <c r="V3" s="13">
        <v>5.0</v>
      </c>
      <c r="W3" s="13">
        <v>3.0</v>
      </c>
      <c r="X3" s="13">
        <v>3.0</v>
      </c>
      <c r="Y3" s="13">
        <v>2.0</v>
      </c>
      <c r="Z3" s="13">
        <v>3.0</v>
      </c>
      <c r="AA3" s="13" t="s">
        <v>55</v>
      </c>
      <c r="AB3" s="13">
        <v>0.0</v>
      </c>
      <c r="AC3" s="13">
        <v>0.0</v>
      </c>
      <c r="AD3" s="13">
        <v>0.0</v>
      </c>
      <c r="AE3" s="13">
        <v>1.0</v>
      </c>
      <c r="AF3" s="13">
        <f t="shared" ref="AF3:AF22" si="1">sum(AB3:AD3)</f>
        <v>0</v>
      </c>
      <c r="AG3" s="13" t="s">
        <v>91</v>
      </c>
      <c r="AH3" s="13" t="s">
        <v>175</v>
      </c>
      <c r="AI3" s="13" t="s">
        <v>68</v>
      </c>
      <c r="AJ3" s="13" t="s">
        <v>58</v>
      </c>
    </row>
    <row r="4" ht="13.5" customHeight="1">
      <c r="A4" s="12">
        <v>2.0</v>
      </c>
      <c r="B4" s="13">
        <v>41.0</v>
      </c>
      <c r="C4" s="13" t="s">
        <v>46</v>
      </c>
      <c r="D4" s="13" t="s">
        <v>74</v>
      </c>
      <c r="E4" s="13">
        <v>18.0</v>
      </c>
      <c r="F4" s="13">
        <v>0.0</v>
      </c>
      <c r="G4" s="13">
        <v>1.0</v>
      </c>
      <c r="H4" s="13">
        <v>0.0</v>
      </c>
      <c r="I4" s="13">
        <v>0.0</v>
      </c>
      <c r="J4" s="13">
        <v>0.0</v>
      </c>
      <c r="K4" s="13">
        <v>0.0</v>
      </c>
      <c r="L4" s="13">
        <v>0.0</v>
      </c>
      <c r="M4" s="13">
        <v>0.0</v>
      </c>
      <c r="N4" s="13" t="s">
        <v>65</v>
      </c>
      <c r="O4" s="13" t="s">
        <v>49</v>
      </c>
      <c r="P4" s="13" t="s">
        <v>50</v>
      </c>
      <c r="Q4" s="13" t="s">
        <v>51</v>
      </c>
      <c r="R4" s="13" t="s">
        <v>60</v>
      </c>
      <c r="S4" s="13" t="s">
        <v>176</v>
      </c>
      <c r="T4" s="13" t="s">
        <v>54</v>
      </c>
      <c r="U4" s="13">
        <v>94.0</v>
      </c>
      <c r="V4" s="13">
        <v>5.0</v>
      </c>
      <c r="W4" s="13">
        <v>3.0</v>
      </c>
      <c r="X4" s="13">
        <v>3.0</v>
      </c>
      <c r="Y4" s="13">
        <v>2.0</v>
      </c>
      <c r="Z4" s="13">
        <v>3.0</v>
      </c>
      <c r="AA4" s="13" t="s">
        <v>55</v>
      </c>
      <c r="AB4" s="13">
        <v>0.0</v>
      </c>
      <c r="AC4" s="13">
        <v>0.0</v>
      </c>
      <c r="AD4" s="13">
        <v>0.0</v>
      </c>
      <c r="AE4" s="13">
        <v>1.0</v>
      </c>
      <c r="AF4" s="13">
        <f t="shared" si="1"/>
        <v>0</v>
      </c>
      <c r="AG4" s="13" t="s">
        <v>56</v>
      </c>
      <c r="AI4" s="13" t="s">
        <v>68</v>
      </c>
      <c r="AJ4" s="13" t="s">
        <v>58</v>
      </c>
    </row>
    <row r="5" ht="13.5" customHeight="1">
      <c r="A5" s="12">
        <v>3.0</v>
      </c>
      <c r="B5" s="13">
        <v>54.0</v>
      </c>
      <c r="C5" s="13" t="s">
        <v>46</v>
      </c>
      <c r="D5" s="13" t="s">
        <v>70</v>
      </c>
      <c r="E5" s="13">
        <v>22.0</v>
      </c>
      <c r="F5" s="13">
        <v>0.0</v>
      </c>
      <c r="G5" s="13">
        <v>1.0</v>
      </c>
      <c r="H5" s="13">
        <v>0.0</v>
      </c>
      <c r="I5" s="13">
        <v>0.0</v>
      </c>
      <c r="J5" s="13">
        <v>0.0</v>
      </c>
      <c r="K5" s="13">
        <v>0.0</v>
      </c>
      <c r="L5" s="13">
        <v>0.0</v>
      </c>
      <c r="M5" s="13">
        <v>0.0</v>
      </c>
      <c r="N5" s="13" t="s">
        <v>48</v>
      </c>
      <c r="O5" s="13" t="s">
        <v>49</v>
      </c>
      <c r="P5" s="13" t="s">
        <v>50</v>
      </c>
      <c r="Q5" s="13" t="s">
        <v>51</v>
      </c>
      <c r="R5" s="13" t="s">
        <v>60</v>
      </c>
      <c r="S5" s="13" t="s">
        <v>176</v>
      </c>
      <c r="T5" s="13" t="s">
        <v>61</v>
      </c>
      <c r="U5" s="13">
        <v>219.0</v>
      </c>
      <c r="V5" s="13">
        <v>5.0</v>
      </c>
      <c r="W5" s="13">
        <v>3.0</v>
      </c>
      <c r="X5" s="13">
        <v>3.0</v>
      </c>
      <c r="Y5" s="13">
        <v>1.0</v>
      </c>
      <c r="Z5" s="13">
        <v>3.0</v>
      </c>
      <c r="AA5" s="13" t="s">
        <v>55</v>
      </c>
      <c r="AB5" s="13">
        <v>0.0</v>
      </c>
      <c r="AC5" s="13">
        <v>0.0</v>
      </c>
      <c r="AD5" s="13">
        <v>0.0</v>
      </c>
      <c r="AE5" s="13">
        <v>1.0</v>
      </c>
      <c r="AF5" s="13">
        <f t="shared" si="1"/>
        <v>0</v>
      </c>
      <c r="AG5" s="13" t="s">
        <v>56</v>
      </c>
      <c r="AI5" s="13" t="s">
        <v>68</v>
      </c>
      <c r="AJ5" s="13" t="s">
        <v>130</v>
      </c>
    </row>
    <row r="6" ht="13.5" customHeight="1">
      <c r="A6" s="12">
        <v>4.0</v>
      </c>
      <c r="B6" s="13">
        <v>56.0</v>
      </c>
      <c r="C6" s="13" t="s">
        <v>46</v>
      </c>
      <c r="D6" s="13" t="s">
        <v>64</v>
      </c>
      <c r="E6" s="13">
        <v>16.0</v>
      </c>
      <c r="F6" s="13">
        <v>0.0</v>
      </c>
      <c r="G6" s="13">
        <v>1.0</v>
      </c>
      <c r="H6" s="13">
        <v>0.0</v>
      </c>
      <c r="I6" s="13">
        <v>1.0</v>
      </c>
      <c r="J6" s="13">
        <v>0.0</v>
      </c>
      <c r="K6" s="13">
        <v>0.0</v>
      </c>
      <c r="L6" s="13">
        <v>0.0</v>
      </c>
      <c r="M6" s="13">
        <v>0.0</v>
      </c>
      <c r="N6" s="13" t="s">
        <v>48</v>
      </c>
      <c r="O6" s="13" t="s">
        <v>49</v>
      </c>
      <c r="P6" s="13" t="s">
        <v>50</v>
      </c>
      <c r="Q6" s="13" t="s">
        <v>51</v>
      </c>
      <c r="R6" s="13" t="s">
        <v>60</v>
      </c>
      <c r="S6" s="13" t="s">
        <v>76</v>
      </c>
      <c r="T6" s="13" t="s">
        <v>61</v>
      </c>
      <c r="U6" s="13">
        <v>71.0</v>
      </c>
      <c r="V6" s="13">
        <v>5.0</v>
      </c>
      <c r="W6" s="13">
        <v>3.0</v>
      </c>
      <c r="X6" s="13">
        <v>3.0</v>
      </c>
      <c r="Y6" s="13">
        <v>3.0</v>
      </c>
      <c r="Z6" s="13">
        <v>3.0</v>
      </c>
      <c r="AA6" s="13" t="s">
        <v>55</v>
      </c>
      <c r="AB6" s="13">
        <v>0.0</v>
      </c>
      <c r="AC6" s="13">
        <v>0.0</v>
      </c>
      <c r="AD6" s="13">
        <v>0.0</v>
      </c>
      <c r="AE6" s="13">
        <v>1.0</v>
      </c>
      <c r="AF6" s="13">
        <f t="shared" si="1"/>
        <v>0</v>
      </c>
      <c r="AG6" s="13" t="s">
        <v>86</v>
      </c>
      <c r="AI6" s="13" t="s">
        <v>71</v>
      </c>
      <c r="AJ6" s="13" t="s">
        <v>130</v>
      </c>
    </row>
    <row r="7" ht="13.5" customHeight="1">
      <c r="A7" s="12">
        <v>5.0</v>
      </c>
      <c r="B7" s="13">
        <v>29.0</v>
      </c>
      <c r="C7" s="13" t="s">
        <v>46</v>
      </c>
      <c r="D7" s="13" t="s">
        <v>64</v>
      </c>
      <c r="E7" s="13">
        <v>16.0</v>
      </c>
      <c r="F7" s="13">
        <v>0.0</v>
      </c>
      <c r="G7" s="13">
        <v>0.0</v>
      </c>
      <c r="H7" s="13">
        <v>1.0</v>
      </c>
      <c r="I7" s="13">
        <v>0.0</v>
      </c>
      <c r="J7" s="13">
        <v>0.0</v>
      </c>
      <c r="K7" s="13">
        <v>0.0</v>
      </c>
      <c r="L7" s="13">
        <v>0.0</v>
      </c>
      <c r="M7" s="13">
        <v>0.0</v>
      </c>
      <c r="N7" s="13" t="s">
        <v>48</v>
      </c>
      <c r="O7" s="13" t="s">
        <v>49</v>
      </c>
      <c r="P7" s="13" t="s">
        <v>66</v>
      </c>
      <c r="Q7" s="13" t="s">
        <v>51</v>
      </c>
      <c r="R7" s="13" t="s">
        <v>60</v>
      </c>
      <c r="S7" s="13" t="s">
        <v>53</v>
      </c>
      <c r="T7" s="13" t="s">
        <v>61</v>
      </c>
      <c r="U7" s="13">
        <v>91.0</v>
      </c>
      <c r="V7" s="13">
        <v>5.0</v>
      </c>
      <c r="W7" s="13">
        <v>3.0</v>
      </c>
      <c r="X7" s="13">
        <v>3.0</v>
      </c>
      <c r="Y7" s="13">
        <v>2.0</v>
      </c>
      <c r="Z7" s="13">
        <v>3.0</v>
      </c>
      <c r="AA7" s="13" t="s">
        <v>55</v>
      </c>
      <c r="AB7" s="13">
        <v>0.0</v>
      </c>
      <c r="AC7" s="13">
        <v>0.0</v>
      </c>
      <c r="AD7" s="13">
        <v>0.0</v>
      </c>
      <c r="AE7" s="13">
        <v>1.0</v>
      </c>
      <c r="AF7" s="13">
        <f t="shared" si="1"/>
        <v>0</v>
      </c>
      <c r="AG7" s="13" t="s">
        <v>78</v>
      </c>
      <c r="AH7" s="13" t="s">
        <v>79</v>
      </c>
      <c r="AI7" s="13" t="s">
        <v>71</v>
      </c>
      <c r="AJ7" s="13" t="s">
        <v>130</v>
      </c>
    </row>
    <row r="8" ht="13.5" customHeight="1">
      <c r="A8" s="12">
        <v>6.0</v>
      </c>
      <c r="B8" s="13">
        <v>27.0</v>
      </c>
      <c r="C8" s="13" t="s">
        <v>46</v>
      </c>
      <c r="D8" s="13" t="s">
        <v>74</v>
      </c>
      <c r="E8" s="13">
        <v>18.0</v>
      </c>
      <c r="F8" s="13">
        <v>0.0</v>
      </c>
      <c r="G8" s="13">
        <v>0.0</v>
      </c>
      <c r="H8" s="13">
        <v>0.0</v>
      </c>
      <c r="I8" s="13">
        <v>0.0</v>
      </c>
      <c r="J8" s="13">
        <v>0.0</v>
      </c>
      <c r="K8" s="13">
        <v>0.0</v>
      </c>
      <c r="L8" s="13">
        <v>0.0</v>
      </c>
      <c r="M8" s="13">
        <v>1.0</v>
      </c>
      <c r="N8" s="13" t="s">
        <v>48</v>
      </c>
      <c r="O8" s="13" t="s">
        <v>49</v>
      </c>
      <c r="P8" s="13" t="s">
        <v>66</v>
      </c>
      <c r="Q8" s="13" t="s">
        <v>51</v>
      </c>
      <c r="R8" s="13" t="s">
        <v>60</v>
      </c>
      <c r="S8" s="13" t="s">
        <v>53</v>
      </c>
      <c r="T8" s="13" t="s">
        <v>61</v>
      </c>
      <c r="U8" s="13">
        <v>250.0</v>
      </c>
      <c r="V8" s="13">
        <v>5.0</v>
      </c>
      <c r="W8" s="13">
        <v>3.0</v>
      </c>
      <c r="X8" s="13">
        <v>2.0</v>
      </c>
      <c r="Y8" s="13">
        <v>2.0</v>
      </c>
      <c r="Z8" s="13">
        <v>3.0</v>
      </c>
      <c r="AA8" s="13" t="s">
        <v>75</v>
      </c>
      <c r="AB8" s="13">
        <v>0.0</v>
      </c>
      <c r="AC8" s="13">
        <v>0.0</v>
      </c>
      <c r="AD8" s="13">
        <v>0.0</v>
      </c>
      <c r="AE8" s="13">
        <v>1.0</v>
      </c>
      <c r="AF8" s="13">
        <f t="shared" si="1"/>
        <v>0</v>
      </c>
      <c r="AG8" s="13" t="s">
        <v>56</v>
      </c>
      <c r="AI8" s="13" t="s">
        <v>68</v>
      </c>
      <c r="AJ8" s="13" t="s">
        <v>130</v>
      </c>
    </row>
    <row r="9" ht="13.5" customHeight="1">
      <c r="A9" s="12">
        <v>7.0</v>
      </c>
      <c r="B9" s="13">
        <v>41.0</v>
      </c>
      <c r="C9" s="13" t="s">
        <v>46</v>
      </c>
      <c r="D9" s="13" t="s">
        <v>177</v>
      </c>
      <c r="E9" s="13">
        <v>24.0</v>
      </c>
      <c r="F9" s="13">
        <v>1.0</v>
      </c>
      <c r="G9" s="13">
        <v>0.0</v>
      </c>
      <c r="H9" s="13">
        <v>0.0</v>
      </c>
      <c r="I9" s="13">
        <v>0.0</v>
      </c>
      <c r="J9" s="13">
        <v>0.0</v>
      </c>
      <c r="K9" s="13">
        <v>0.0</v>
      </c>
      <c r="L9" s="13">
        <v>0.0</v>
      </c>
      <c r="M9" s="13">
        <v>0.0</v>
      </c>
      <c r="N9" s="13" t="s">
        <v>48</v>
      </c>
      <c r="O9" s="13" t="s">
        <v>49</v>
      </c>
      <c r="P9" s="13" t="s">
        <v>50</v>
      </c>
      <c r="Q9" s="13" t="s">
        <v>51</v>
      </c>
      <c r="R9" s="13" t="s">
        <v>60</v>
      </c>
      <c r="S9" s="13" t="s">
        <v>53</v>
      </c>
      <c r="T9" s="13" t="s">
        <v>54</v>
      </c>
      <c r="U9" s="13">
        <v>215.0</v>
      </c>
      <c r="V9" s="13">
        <v>4.0</v>
      </c>
      <c r="W9" s="13">
        <v>3.0</v>
      </c>
      <c r="X9" s="13">
        <v>3.0</v>
      </c>
      <c r="Y9" s="13">
        <v>1.0</v>
      </c>
      <c r="Z9" s="13">
        <v>2.0</v>
      </c>
      <c r="AA9" s="13" t="s">
        <v>75</v>
      </c>
      <c r="AB9" s="13">
        <v>0.0</v>
      </c>
      <c r="AC9" s="13">
        <v>0.0</v>
      </c>
      <c r="AD9" s="13">
        <v>0.0</v>
      </c>
      <c r="AE9" s="13">
        <v>1.0</v>
      </c>
      <c r="AF9" s="13">
        <f t="shared" si="1"/>
        <v>0</v>
      </c>
      <c r="AG9" s="13" t="s">
        <v>56</v>
      </c>
      <c r="AI9" s="13" t="s">
        <v>57</v>
      </c>
      <c r="AJ9" s="13" t="s">
        <v>58</v>
      </c>
    </row>
    <row r="10" ht="13.5" customHeight="1">
      <c r="A10" s="12">
        <v>8.0</v>
      </c>
      <c r="B10" s="13">
        <v>58.0</v>
      </c>
      <c r="C10" s="13" t="s">
        <v>63</v>
      </c>
      <c r="D10" s="13" t="s">
        <v>70</v>
      </c>
      <c r="E10" s="13">
        <v>22.0</v>
      </c>
      <c r="F10" s="13">
        <v>0.0</v>
      </c>
      <c r="G10" s="13">
        <v>1.0</v>
      </c>
      <c r="H10" s="13">
        <v>0.0</v>
      </c>
      <c r="I10" s="13">
        <v>0.0</v>
      </c>
      <c r="J10" s="13">
        <v>0.0</v>
      </c>
      <c r="K10" s="13">
        <v>0.0</v>
      </c>
      <c r="L10" s="13">
        <v>0.0</v>
      </c>
      <c r="M10" s="13">
        <v>0.0</v>
      </c>
      <c r="N10" s="13" t="s">
        <v>48</v>
      </c>
      <c r="O10" s="13" t="s">
        <v>49</v>
      </c>
      <c r="P10" s="13" t="s">
        <v>50</v>
      </c>
      <c r="Q10" s="13" t="s">
        <v>51</v>
      </c>
      <c r="R10" s="13" t="s">
        <v>52</v>
      </c>
      <c r="S10" s="13" t="s">
        <v>53</v>
      </c>
      <c r="T10" s="13" t="s">
        <v>54</v>
      </c>
      <c r="U10" s="13">
        <v>160.0</v>
      </c>
      <c r="V10" s="13">
        <v>5.0</v>
      </c>
      <c r="W10" s="13">
        <v>3.0</v>
      </c>
      <c r="X10" s="13">
        <v>3.0</v>
      </c>
      <c r="Y10" s="13">
        <v>1.0</v>
      </c>
      <c r="Z10" s="13">
        <v>3.0</v>
      </c>
      <c r="AA10" s="13" t="s">
        <v>75</v>
      </c>
      <c r="AB10" s="13">
        <v>0.0</v>
      </c>
      <c r="AC10" s="13">
        <v>0.0</v>
      </c>
      <c r="AD10" s="13">
        <v>0.0</v>
      </c>
      <c r="AE10" s="13">
        <v>1.0</v>
      </c>
      <c r="AF10" s="13">
        <f t="shared" si="1"/>
        <v>0</v>
      </c>
      <c r="AG10" s="13" t="s">
        <v>56</v>
      </c>
      <c r="AI10" s="13" t="s">
        <v>68</v>
      </c>
      <c r="AJ10" s="13" t="s">
        <v>58</v>
      </c>
    </row>
    <row r="11" ht="13.5" customHeight="1">
      <c r="A11" s="12">
        <v>9.0</v>
      </c>
      <c r="B11" s="13">
        <v>24.0</v>
      </c>
      <c r="C11" s="13" t="s">
        <v>46</v>
      </c>
      <c r="D11" s="13" t="s">
        <v>64</v>
      </c>
      <c r="E11" s="13">
        <v>16.0</v>
      </c>
      <c r="F11" s="13">
        <v>0.0</v>
      </c>
      <c r="G11" s="13">
        <v>0.0</v>
      </c>
      <c r="H11" s="13">
        <v>0.0</v>
      </c>
      <c r="I11" s="13">
        <v>0.0</v>
      </c>
      <c r="J11" s="13">
        <v>0.0</v>
      </c>
      <c r="K11" s="13">
        <v>0.0</v>
      </c>
      <c r="L11" s="13">
        <v>0.0</v>
      </c>
      <c r="M11" s="13">
        <v>1.0</v>
      </c>
      <c r="N11" s="13" t="s">
        <v>48</v>
      </c>
      <c r="O11" s="13" t="s">
        <v>59</v>
      </c>
      <c r="P11" s="13" t="s">
        <v>50</v>
      </c>
      <c r="Q11" s="13" t="s">
        <v>98</v>
      </c>
      <c r="R11" s="13" t="s">
        <v>52</v>
      </c>
      <c r="S11" s="13" t="s">
        <v>89</v>
      </c>
      <c r="T11" s="13" t="s">
        <v>135</v>
      </c>
      <c r="U11" s="13">
        <v>75.0</v>
      </c>
      <c r="V11" s="13">
        <v>5.0</v>
      </c>
      <c r="W11" s="13">
        <v>2.0</v>
      </c>
      <c r="X11" s="13">
        <v>3.0</v>
      </c>
      <c r="Y11" s="13">
        <v>2.0</v>
      </c>
      <c r="Z11" s="13">
        <v>3.0</v>
      </c>
      <c r="AA11" s="13" t="s">
        <v>75</v>
      </c>
      <c r="AB11" s="13">
        <v>0.0</v>
      </c>
      <c r="AC11" s="13">
        <v>0.0</v>
      </c>
      <c r="AD11" s="13">
        <v>0.0</v>
      </c>
      <c r="AE11" s="13">
        <v>1.0</v>
      </c>
      <c r="AF11" s="13">
        <f t="shared" si="1"/>
        <v>0</v>
      </c>
      <c r="AG11" s="13" t="s">
        <v>56</v>
      </c>
      <c r="AI11" s="13" t="s">
        <v>57</v>
      </c>
      <c r="AJ11" s="13" t="s">
        <v>58</v>
      </c>
    </row>
    <row r="12" ht="13.5" customHeight="1">
      <c r="A12" s="12">
        <v>10.0</v>
      </c>
      <c r="B12" s="13">
        <v>67.0</v>
      </c>
      <c r="C12" s="13" t="s">
        <v>63</v>
      </c>
      <c r="D12" s="13" t="s">
        <v>64</v>
      </c>
      <c r="E12" s="13">
        <v>16.0</v>
      </c>
      <c r="F12" s="13">
        <v>0.0</v>
      </c>
      <c r="G12" s="13">
        <v>0.0</v>
      </c>
      <c r="H12" s="13">
        <v>0.0</v>
      </c>
      <c r="I12" s="13">
        <v>0.0</v>
      </c>
      <c r="J12" s="13">
        <v>0.0</v>
      </c>
      <c r="K12" s="13">
        <v>0.0</v>
      </c>
      <c r="L12" s="13">
        <v>1.0</v>
      </c>
      <c r="M12" s="13">
        <v>0.0</v>
      </c>
      <c r="N12" s="13" t="s">
        <v>48</v>
      </c>
      <c r="O12" s="13" t="s">
        <v>49</v>
      </c>
      <c r="P12" s="13" t="s">
        <v>66</v>
      </c>
      <c r="Q12" s="13" t="s">
        <v>51</v>
      </c>
      <c r="R12" s="13" t="s">
        <v>60</v>
      </c>
      <c r="S12" s="13" t="s">
        <v>53</v>
      </c>
      <c r="T12" s="13" t="s">
        <v>61</v>
      </c>
      <c r="U12" s="13">
        <v>200.0</v>
      </c>
      <c r="V12" s="13">
        <v>5.0</v>
      </c>
      <c r="W12" s="13">
        <v>3.0</v>
      </c>
      <c r="X12" s="13">
        <v>3.0</v>
      </c>
      <c r="Y12" s="13">
        <v>3.0</v>
      </c>
      <c r="Z12" s="13">
        <v>3.0</v>
      </c>
      <c r="AA12" s="13" t="s">
        <v>75</v>
      </c>
      <c r="AB12" s="13">
        <v>0.0</v>
      </c>
      <c r="AC12" s="13">
        <v>0.0</v>
      </c>
      <c r="AD12" s="13">
        <v>0.0</v>
      </c>
      <c r="AE12" s="13">
        <v>1.0</v>
      </c>
      <c r="AF12" s="13">
        <f t="shared" si="1"/>
        <v>0</v>
      </c>
      <c r="AG12" s="13" t="s">
        <v>56</v>
      </c>
      <c r="AI12" s="13" t="s">
        <v>71</v>
      </c>
      <c r="AJ12" s="13" t="s">
        <v>58</v>
      </c>
    </row>
    <row r="13" ht="13.5" customHeight="1">
      <c r="A13" s="12">
        <v>11.0</v>
      </c>
      <c r="B13" s="13">
        <v>30.0</v>
      </c>
      <c r="C13" s="13" t="s">
        <v>63</v>
      </c>
      <c r="D13" s="13" t="s">
        <v>64</v>
      </c>
      <c r="E13" s="13">
        <v>16.0</v>
      </c>
      <c r="F13" s="13">
        <v>0.0</v>
      </c>
      <c r="G13" s="13">
        <v>0.0</v>
      </c>
      <c r="H13" s="13">
        <v>0.0</v>
      </c>
      <c r="I13" s="13">
        <v>1.0</v>
      </c>
      <c r="J13" s="13">
        <v>0.0</v>
      </c>
      <c r="K13" s="13">
        <v>0.0</v>
      </c>
      <c r="L13" s="13">
        <v>0.0</v>
      </c>
      <c r="M13" s="13">
        <v>0.0</v>
      </c>
      <c r="N13" s="13" t="s">
        <v>48</v>
      </c>
      <c r="O13" s="13" t="s">
        <v>49</v>
      </c>
      <c r="P13" s="13" t="s">
        <v>66</v>
      </c>
      <c r="Q13" s="13" t="s">
        <v>51</v>
      </c>
      <c r="R13" s="13" t="s">
        <v>60</v>
      </c>
      <c r="S13" s="13" t="s">
        <v>53</v>
      </c>
      <c r="T13" s="13" t="s">
        <v>54</v>
      </c>
      <c r="U13" s="13">
        <v>200.0</v>
      </c>
      <c r="V13" s="13">
        <v>4.0</v>
      </c>
      <c r="W13" s="13">
        <v>3.0</v>
      </c>
      <c r="X13" s="13">
        <v>2.0</v>
      </c>
      <c r="Y13" s="13">
        <v>2.0</v>
      </c>
      <c r="Z13" s="13">
        <v>3.0</v>
      </c>
      <c r="AA13" s="13" t="s">
        <v>75</v>
      </c>
      <c r="AB13" s="13">
        <v>0.0</v>
      </c>
      <c r="AC13" s="13">
        <v>0.0</v>
      </c>
      <c r="AD13" s="13">
        <v>0.0</v>
      </c>
      <c r="AE13" s="13">
        <v>1.0</v>
      </c>
      <c r="AF13" s="13">
        <f t="shared" si="1"/>
        <v>0</v>
      </c>
      <c r="AG13" s="13" t="s">
        <v>56</v>
      </c>
      <c r="AI13" s="13" t="s">
        <v>71</v>
      </c>
      <c r="AJ13" s="13" t="s">
        <v>60</v>
      </c>
      <c r="AK13" s="13" t="s">
        <v>178</v>
      </c>
    </row>
    <row r="14" ht="13.5" customHeight="1">
      <c r="A14" s="12">
        <v>12.0</v>
      </c>
      <c r="B14" s="13">
        <v>50.0</v>
      </c>
      <c r="C14" s="13" t="s">
        <v>63</v>
      </c>
      <c r="D14" s="13" t="s">
        <v>83</v>
      </c>
      <c r="E14" s="13">
        <v>12.0</v>
      </c>
      <c r="F14" s="13">
        <v>1.0</v>
      </c>
      <c r="G14" s="13">
        <v>0.0</v>
      </c>
      <c r="H14" s="13">
        <v>0.0</v>
      </c>
      <c r="I14" s="13">
        <v>0.0</v>
      </c>
      <c r="J14" s="13">
        <v>0.0</v>
      </c>
      <c r="K14" s="13">
        <v>0.0</v>
      </c>
      <c r="L14" s="13">
        <v>0.0</v>
      </c>
      <c r="M14" s="13">
        <v>0.0</v>
      </c>
      <c r="N14" s="13" t="s">
        <v>65</v>
      </c>
      <c r="O14" s="13" t="s">
        <v>49</v>
      </c>
      <c r="P14" s="13" t="s">
        <v>50</v>
      </c>
      <c r="Q14" s="13" t="s">
        <v>51</v>
      </c>
      <c r="R14" s="13" t="s">
        <v>60</v>
      </c>
      <c r="S14" s="13" t="s">
        <v>53</v>
      </c>
      <c r="T14" s="13" t="s">
        <v>61</v>
      </c>
      <c r="U14" s="13">
        <v>88.0</v>
      </c>
      <c r="V14" s="13">
        <v>5.0</v>
      </c>
      <c r="W14" s="13">
        <v>3.0</v>
      </c>
      <c r="X14" s="13">
        <v>3.0</v>
      </c>
      <c r="Y14" s="13">
        <v>1.0</v>
      </c>
      <c r="Z14" s="13">
        <v>3.0</v>
      </c>
      <c r="AA14" s="13" t="s">
        <v>75</v>
      </c>
      <c r="AB14" s="13">
        <v>0.0</v>
      </c>
      <c r="AC14" s="13">
        <v>0.0</v>
      </c>
      <c r="AD14" s="13">
        <v>0.0</v>
      </c>
      <c r="AE14" s="13">
        <v>1.0</v>
      </c>
      <c r="AF14" s="13">
        <f t="shared" si="1"/>
        <v>0</v>
      </c>
      <c r="AG14" s="13" t="s">
        <v>56</v>
      </c>
      <c r="AI14" s="13" t="s">
        <v>68</v>
      </c>
      <c r="AJ14" s="13" t="s">
        <v>58</v>
      </c>
    </row>
    <row r="15" ht="13.5" customHeight="1">
      <c r="A15" s="12">
        <v>13.0</v>
      </c>
      <c r="B15" s="13">
        <v>42.0</v>
      </c>
      <c r="C15" s="13" t="s">
        <v>63</v>
      </c>
      <c r="D15" s="13" t="s">
        <v>70</v>
      </c>
      <c r="E15" s="13">
        <v>22.0</v>
      </c>
      <c r="F15" s="13">
        <v>0.0</v>
      </c>
      <c r="G15" s="13">
        <v>0.0</v>
      </c>
      <c r="H15" s="13">
        <v>0.0</v>
      </c>
      <c r="I15" s="13">
        <v>0.0</v>
      </c>
      <c r="J15" s="13">
        <v>0.0</v>
      </c>
      <c r="K15" s="13">
        <v>1.0</v>
      </c>
      <c r="L15" s="13">
        <v>0.0</v>
      </c>
      <c r="M15" s="13">
        <v>0.0</v>
      </c>
      <c r="N15" s="13" t="s">
        <v>65</v>
      </c>
      <c r="O15" s="13" t="s">
        <v>75</v>
      </c>
      <c r="P15" s="13" t="s">
        <v>50</v>
      </c>
      <c r="Q15" s="13" t="s">
        <v>51</v>
      </c>
      <c r="R15" s="13" t="s">
        <v>60</v>
      </c>
      <c r="S15" s="13" t="s">
        <v>53</v>
      </c>
      <c r="T15" s="13" t="s">
        <v>61</v>
      </c>
      <c r="U15" s="13">
        <v>50.0</v>
      </c>
      <c r="V15" s="13">
        <v>5.0</v>
      </c>
      <c r="W15" s="13">
        <v>3.0</v>
      </c>
      <c r="X15" s="13">
        <v>3.0</v>
      </c>
      <c r="Y15" s="13">
        <v>1.0</v>
      </c>
      <c r="Z15" s="13">
        <v>3.0</v>
      </c>
      <c r="AA15" s="13" t="s">
        <v>75</v>
      </c>
      <c r="AB15" s="13">
        <v>0.0</v>
      </c>
      <c r="AC15" s="13">
        <v>0.0</v>
      </c>
      <c r="AD15" s="13">
        <v>0.0</v>
      </c>
      <c r="AE15" s="13">
        <v>1.0</v>
      </c>
      <c r="AF15" s="13">
        <f t="shared" si="1"/>
        <v>0</v>
      </c>
      <c r="AG15" s="13" t="s">
        <v>56</v>
      </c>
      <c r="AI15" s="13" t="s">
        <v>57</v>
      </c>
      <c r="AJ15" s="13" t="s">
        <v>58</v>
      </c>
    </row>
    <row r="16" ht="13.5" customHeight="1">
      <c r="A16" s="12">
        <v>14.0</v>
      </c>
      <c r="B16" s="13">
        <v>33.0</v>
      </c>
      <c r="C16" s="13" t="s">
        <v>46</v>
      </c>
      <c r="D16" s="13" t="s">
        <v>64</v>
      </c>
      <c r="E16" s="13">
        <v>16.0</v>
      </c>
      <c r="F16" s="13">
        <v>0.0</v>
      </c>
      <c r="G16" s="13">
        <v>0.0</v>
      </c>
      <c r="H16" s="13">
        <v>1.0</v>
      </c>
      <c r="I16" s="13">
        <v>0.0</v>
      </c>
      <c r="J16" s="13">
        <v>0.0</v>
      </c>
      <c r="K16" s="13">
        <v>0.0</v>
      </c>
      <c r="L16" s="13">
        <v>0.0</v>
      </c>
      <c r="M16" s="13">
        <v>0.0</v>
      </c>
      <c r="N16" s="13" t="s">
        <v>65</v>
      </c>
      <c r="O16" s="13" t="s">
        <v>59</v>
      </c>
      <c r="P16" s="13" t="s">
        <v>50</v>
      </c>
      <c r="Q16" s="13" t="s">
        <v>51</v>
      </c>
      <c r="R16" s="13" t="s">
        <v>60</v>
      </c>
      <c r="S16" s="13" t="s">
        <v>53</v>
      </c>
      <c r="T16" s="13" t="s">
        <v>61</v>
      </c>
      <c r="U16" s="13">
        <v>303.0</v>
      </c>
      <c r="V16" s="13">
        <v>5.0</v>
      </c>
      <c r="W16" s="13">
        <v>2.0</v>
      </c>
      <c r="X16" s="13">
        <v>3.0</v>
      </c>
      <c r="Y16" s="13">
        <v>1.0</v>
      </c>
      <c r="Z16" s="13">
        <v>3.0</v>
      </c>
      <c r="AA16" s="13" t="s">
        <v>75</v>
      </c>
      <c r="AB16" s="13">
        <v>0.0</v>
      </c>
      <c r="AC16" s="13">
        <v>0.0</v>
      </c>
      <c r="AD16" s="13">
        <v>0.0</v>
      </c>
      <c r="AE16" s="13">
        <v>1.0</v>
      </c>
      <c r="AF16" s="13">
        <f t="shared" si="1"/>
        <v>0</v>
      </c>
      <c r="AG16" s="13" t="s">
        <v>56</v>
      </c>
      <c r="AI16" s="13" t="s">
        <v>68</v>
      </c>
      <c r="AJ16" s="13" t="s">
        <v>58</v>
      </c>
    </row>
    <row r="17" ht="13.5" customHeight="1">
      <c r="A17" s="12">
        <v>15.0</v>
      </c>
      <c r="B17" s="13">
        <v>37.0</v>
      </c>
      <c r="C17" s="13" t="s">
        <v>63</v>
      </c>
      <c r="D17" s="13" t="s">
        <v>64</v>
      </c>
      <c r="E17" s="13">
        <v>16.0</v>
      </c>
      <c r="F17" s="13">
        <v>0.0</v>
      </c>
      <c r="G17" s="13">
        <v>1.0</v>
      </c>
      <c r="H17" s="13">
        <v>0.0</v>
      </c>
      <c r="I17" s="13">
        <v>0.0</v>
      </c>
      <c r="J17" s="13">
        <v>0.0</v>
      </c>
      <c r="K17" s="13">
        <v>0.0</v>
      </c>
      <c r="L17" s="13">
        <v>0.0</v>
      </c>
      <c r="M17" s="13">
        <v>0.0</v>
      </c>
      <c r="N17" s="13" t="s">
        <v>65</v>
      </c>
      <c r="O17" s="13" t="s">
        <v>59</v>
      </c>
      <c r="P17" s="13" t="s">
        <v>75</v>
      </c>
      <c r="Q17" s="13" t="s">
        <v>51</v>
      </c>
      <c r="R17" s="13" t="s">
        <v>60</v>
      </c>
      <c r="S17" s="13" t="s">
        <v>53</v>
      </c>
      <c r="T17" s="13" t="s">
        <v>61</v>
      </c>
      <c r="U17" s="13">
        <v>125.0</v>
      </c>
      <c r="V17" s="13">
        <v>5.0</v>
      </c>
      <c r="W17" s="13">
        <v>3.0</v>
      </c>
      <c r="X17" s="13">
        <v>3.0</v>
      </c>
      <c r="Y17" s="13">
        <v>2.0</v>
      </c>
      <c r="Z17" s="13">
        <v>2.0</v>
      </c>
      <c r="AA17" s="13" t="s">
        <v>55</v>
      </c>
      <c r="AB17" s="13">
        <v>0.0</v>
      </c>
      <c r="AC17" s="13">
        <v>0.0</v>
      </c>
      <c r="AD17" s="13">
        <v>0.0</v>
      </c>
      <c r="AE17" s="13">
        <v>1.0</v>
      </c>
      <c r="AF17" s="13">
        <f t="shared" si="1"/>
        <v>0</v>
      </c>
      <c r="AG17" s="13" t="s">
        <v>56</v>
      </c>
      <c r="AI17" s="13" t="s">
        <v>57</v>
      </c>
      <c r="AJ17" s="13" t="s">
        <v>58</v>
      </c>
    </row>
    <row r="18" ht="13.5" customHeight="1">
      <c r="A18" s="12">
        <v>16.0</v>
      </c>
      <c r="B18" s="13">
        <v>62.0</v>
      </c>
      <c r="C18" s="13" t="s">
        <v>46</v>
      </c>
      <c r="D18" s="13" t="s">
        <v>74</v>
      </c>
      <c r="E18" s="13">
        <v>18.0</v>
      </c>
      <c r="F18" s="13">
        <v>0.0</v>
      </c>
      <c r="G18" s="13">
        <v>0.0</v>
      </c>
      <c r="H18" s="13">
        <v>1.0</v>
      </c>
      <c r="I18" s="13">
        <v>0.0</v>
      </c>
      <c r="J18" s="13">
        <v>0.0</v>
      </c>
      <c r="K18" s="13">
        <v>0.0</v>
      </c>
      <c r="L18" s="13">
        <v>0.0</v>
      </c>
      <c r="M18" s="13">
        <v>0.0</v>
      </c>
      <c r="N18" s="13" t="s">
        <v>48</v>
      </c>
      <c r="O18" s="13" t="s">
        <v>49</v>
      </c>
      <c r="P18" s="13" t="s">
        <v>50</v>
      </c>
      <c r="Q18" s="13" t="s">
        <v>51</v>
      </c>
      <c r="R18" s="13" t="s">
        <v>60</v>
      </c>
      <c r="S18" s="13" t="s">
        <v>53</v>
      </c>
      <c r="T18" s="13" t="s">
        <v>61</v>
      </c>
      <c r="U18" s="13">
        <v>250.0</v>
      </c>
      <c r="V18" s="13">
        <v>5.0</v>
      </c>
      <c r="W18" s="13">
        <v>3.0</v>
      </c>
      <c r="X18" s="13">
        <v>2.0</v>
      </c>
      <c r="Y18" s="13">
        <v>1.0</v>
      </c>
      <c r="Z18" s="13">
        <v>3.0</v>
      </c>
      <c r="AA18" s="13" t="s">
        <v>75</v>
      </c>
      <c r="AB18" s="13">
        <v>0.0</v>
      </c>
      <c r="AC18" s="13">
        <v>0.0</v>
      </c>
      <c r="AD18" s="13">
        <v>0.0</v>
      </c>
      <c r="AE18" s="13">
        <v>1.0</v>
      </c>
      <c r="AF18" s="13">
        <f t="shared" si="1"/>
        <v>0</v>
      </c>
      <c r="AG18" s="13" t="s">
        <v>56</v>
      </c>
      <c r="AI18" s="13" t="s">
        <v>57</v>
      </c>
      <c r="AJ18" s="13" t="s">
        <v>58</v>
      </c>
    </row>
    <row r="19" ht="13.5" customHeight="1">
      <c r="A19" s="12">
        <v>17.0</v>
      </c>
      <c r="B19" s="13">
        <v>32.0</v>
      </c>
      <c r="C19" s="13" t="s">
        <v>46</v>
      </c>
      <c r="D19" s="13" t="s">
        <v>64</v>
      </c>
      <c r="E19" s="13">
        <v>16.0</v>
      </c>
      <c r="F19" s="13">
        <v>0.0</v>
      </c>
      <c r="G19" s="13">
        <v>0.0</v>
      </c>
      <c r="H19" s="13">
        <v>0.0</v>
      </c>
      <c r="I19" s="13">
        <v>1.0</v>
      </c>
      <c r="J19" s="13">
        <v>0.0</v>
      </c>
      <c r="K19" s="13">
        <v>0.0</v>
      </c>
      <c r="L19" s="13">
        <v>0.0</v>
      </c>
      <c r="M19" s="13">
        <v>0.0</v>
      </c>
      <c r="N19" s="13" t="s">
        <v>48</v>
      </c>
      <c r="O19" s="13" t="s">
        <v>49</v>
      </c>
      <c r="P19" s="13" t="s">
        <v>50</v>
      </c>
      <c r="Q19" s="13" t="s">
        <v>51</v>
      </c>
      <c r="R19" s="13" t="s">
        <v>52</v>
      </c>
      <c r="S19" s="13" t="s">
        <v>53</v>
      </c>
      <c r="T19" s="13" t="s">
        <v>61</v>
      </c>
      <c r="U19" s="13">
        <v>150.0</v>
      </c>
      <c r="V19" s="13">
        <v>5.0</v>
      </c>
      <c r="W19" s="13">
        <v>3.0</v>
      </c>
      <c r="X19" s="13">
        <v>3.0</v>
      </c>
      <c r="Y19" s="13">
        <v>2.0</v>
      </c>
      <c r="Z19" s="13">
        <v>3.0</v>
      </c>
      <c r="AA19" s="13" t="s">
        <v>67</v>
      </c>
      <c r="AB19" s="13">
        <v>1.0</v>
      </c>
      <c r="AC19" s="13">
        <v>0.0</v>
      </c>
      <c r="AD19" s="13">
        <v>0.0</v>
      </c>
      <c r="AE19" s="13">
        <v>0.0</v>
      </c>
      <c r="AF19" s="13">
        <f t="shared" si="1"/>
        <v>1</v>
      </c>
      <c r="AG19" s="13" t="s">
        <v>56</v>
      </c>
      <c r="AI19" s="13" t="s">
        <v>71</v>
      </c>
      <c r="AJ19" s="13" t="s">
        <v>58</v>
      </c>
    </row>
    <row r="20" ht="13.5" customHeight="1">
      <c r="A20" s="12">
        <v>18.0</v>
      </c>
      <c r="B20" s="13">
        <v>20.0</v>
      </c>
      <c r="C20" s="13" t="s">
        <v>46</v>
      </c>
      <c r="D20" s="13" t="s">
        <v>83</v>
      </c>
      <c r="E20" s="13">
        <v>12.0</v>
      </c>
      <c r="F20" s="13">
        <v>0.0</v>
      </c>
      <c r="G20" s="13">
        <v>0.0</v>
      </c>
      <c r="H20" s="13">
        <v>0.0</v>
      </c>
      <c r="I20" s="13">
        <v>0.0</v>
      </c>
      <c r="J20" s="13">
        <v>0.0</v>
      </c>
      <c r="K20" s="13">
        <v>0.0</v>
      </c>
      <c r="L20" s="13">
        <v>0.0</v>
      </c>
      <c r="M20" s="13">
        <v>1.0</v>
      </c>
      <c r="N20" s="13" t="s">
        <v>48</v>
      </c>
      <c r="O20" s="13" t="s">
        <v>75</v>
      </c>
      <c r="P20" s="13" t="s">
        <v>50</v>
      </c>
      <c r="Q20" s="13" t="s">
        <v>51</v>
      </c>
      <c r="R20" s="13" t="s">
        <v>52</v>
      </c>
      <c r="S20" s="13" t="s">
        <v>89</v>
      </c>
      <c r="T20" s="13" t="s">
        <v>135</v>
      </c>
      <c r="U20" s="13">
        <v>50.0</v>
      </c>
      <c r="V20" s="13">
        <v>5.0</v>
      </c>
      <c r="W20" s="13">
        <v>1.0</v>
      </c>
      <c r="X20" s="13">
        <v>3.0</v>
      </c>
      <c r="Y20" s="13">
        <v>1.0</v>
      </c>
      <c r="Z20" s="13">
        <v>2.0</v>
      </c>
      <c r="AA20" s="13" t="s">
        <v>67</v>
      </c>
      <c r="AB20" s="13">
        <v>1.0</v>
      </c>
      <c r="AC20" s="13">
        <v>0.0</v>
      </c>
      <c r="AD20" s="13">
        <v>0.0</v>
      </c>
      <c r="AE20" s="13">
        <v>0.0</v>
      </c>
      <c r="AF20" s="13">
        <f t="shared" si="1"/>
        <v>1</v>
      </c>
      <c r="AG20" s="13" t="s">
        <v>56</v>
      </c>
      <c r="AI20" s="13" t="s">
        <v>57</v>
      </c>
      <c r="AJ20" s="13" t="s">
        <v>58</v>
      </c>
    </row>
    <row r="21" ht="13.5" customHeight="1">
      <c r="A21" s="12">
        <v>19.0</v>
      </c>
      <c r="B21" s="13">
        <v>45.0</v>
      </c>
      <c r="C21" s="13" t="s">
        <v>46</v>
      </c>
      <c r="D21" s="13" t="s">
        <v>70</v>
      </c>
      <c r="E21" s="13">
        <v>22.0</v>
      </c>
      <c r="F21" s="13">
        <v>0.0</v>
      </c>
      <c r="G21" s="13">
        <v>1.0</v>
      </c>
      <c r="H21" s="13">
        <v>0.0</v>
      </c>
      <c r="I21" s="13">
        <v>0.0</v>
      </c>
      <c r="J21" s="13">
        <v>0.0</v>
      </c>
      <c r="K21" s="13">
        <v>0.0</v>
      </c>
      <c r="L21" s="13">
        <v>0.0</v>
      </c>
      <c r="M21" s="13">
        <v>0.0</v>
      </c>
      <c r="N21" s="13" t="s">
        <v>48</v>
      </c>
      <c r="O21" s="13" t="s">
        <v>75</v>
      </c>
      <c r="P21" s="13" t="s">
        <v>50</v>
      </c>
      <c r="Q21" s="13" t="s">
        <v>51</v>
      </c>
      <c r="R21" s="13" t="s">
        <v>60</v>
      </c>
      <c r="S21" s="13" t="s">
        <v>53</v>
      </c>
      <c r="T21" s="13" t="s">
        <v>54</v>
      </c>
      <c r="U21" s="13">
        <v>369.0</v>
      </c>
      <c r="V21" s="13">
        <v>5.0</v>
      </c>
      <c r="W21" s="13">
        <v>3.0</v>
      </c>
      <c r="X21" s="13">
        <v>3.0</v>
      </c>
      <c r="Y21" s="13">
        <v>2.0</v>
      </c>
      <c r="Z21" s="13">
        <v>3.0</v>
      </c>
      <c r="AA21" s="13" t="s">
        <v>75</v>
      </c>
      <c r="AB21" s="13">
        <v>0.0</v>
      </c>
      <c r="AC21" s="13">
        <v>0.0</v>
      </c>
      <c r="AD21" s="13">
        <v>0.0</v>
      </c>
      <c r="AE21" s="13">
        <v>1.0</v>
      </c>
      <c r="AF21" s="13">
        <f t="shared" si="1"/>
        <v>0</v>
      </c>
      <c r="AG21" s="13" t="s">
        <v>56</v>
      </c>
      <c r="AI21" s="13" t="s">
        <v>68</v>
      </c>
      <c r="AJ21" s="13" t="s">
        <v>60</v>
      </c>
      <c r="AK21" s="13" t="s">
        <v>179</v>
      </c>
    </row>
    <row r="22" ht="13.5" customHeight="1">
      <c r="A22" s="12">
        <v>20.0</v>
      </c>
      <c r="B22" s="13">
        <v>42.0</v>
      </c>
      <c r="C22" s="13" t="s">
        <v>46</v>
      </c>
      <c r="D22" s="13" t="s">
        <v>74</v>
      </c>
      <c r="E22" s="13">
        <v>18.0</v>
      </c>
      <c r="F22" s="13">
        <v>0.0</v>
      </c>
      <c r="G22" s="13">
        <v>0.0</v>
      </c>
      <c r="H22" s="13">
        <v>0.0</v>
      </c>
      <c r="I22" s="13">
        <v>0.0</v>
      </c>
      <c r="J22" s="13">
        <v>1.0</v>
      </c>
      <c r="K22" s="13">
        <v>0.0</v>
      </c>
      <c r="L22" s="13">
        <v>0.0</v>
      </c>
      <c r="M22" s="13">
        <v>0.0</v>
      </c>
      <c r="N22" s="13" t="s">
        <v>48</v>
      </c>
      <c r="O22" s="13" t="s">
        <v>49</v>
      </c>
      <c r="P22" s="13" t="s">
        <v>50</v>
      </c>
      <c r="Q22" s="13" t="s">
        <v>51</v>
      </c>
      <c r="R22" s="13" t="s">
        <v>60</v>
      </c>
      <c r="S22" s="13" t="s">
        <v>53</v>
      </c>
      <c r="T22" s="13" t="s">
        <v>61</v>
      </c>
      <c r="U22" s="13">
        <v>62.0</v>
      </c>
      <c r="V22" s="13">
        <v>4.0</v>
      </c>
      <c r="W22" s="13">
        <v>3.0</v>
      </c>
      <c r="X22" s="13">
        <v>3.0</v>
      </c>
      <c r="Y22" s="13">
        <v>1.0</v>
      </c>
      <c r="Z22" s="13">
        <v>3.0</v>
      </c>
      <c r="AA22" s="13" t="s">
        <v>55</v>
      </c>
      <c r="AB22" s="13">
        <v>0.0</v>
      </c>
      <c r="AC22" s="13">
        <v>0.0</v>
      </c>
      <c r="AD22" s="13">
        <v>0.0</v>
      </c>
      <c r="AE22" s="13">
        <v>1.0</v>
      </c>
      <c r="AF22" s="13">
        <f t="shared" si="1"/>
        <v>0</v>
      </c>
      <c r="AG22" s="13" t="s">
        <v>56</v>
      </c>
      <c r="AI22" s="13" t="s">
        <v>68</v>
      </c>
      <c r="AJ22" s="13" t="s">
        <v>58</v>
      </c>
    </row>
    <row r="23" ht="13.5" customHeight="1">
      <c r="A23" s="15"/>
      <c r="B23" s="15">
        <f>AVERAGE(B3:B22)</f>
        <v>41.35</v>
      </c>
      <c r="C23" s="15" t="s">
        <v>180</v>
      </c>
      <c r="D23" s="15"/>
      <c r="E23" s="15">
        <f>AVERAGE(E3:E22)</f>
        <v>17.9</v>
      </c>
      <c r="F23" s="15">
        <f t="shared" ref="F23:M23" si="2">SUM(F3:F22)</f>
        <v>3</v>
      </c>
      <c r="G23" s="15">
        <f t="shared" si="2"/>
        <v>6</v>
      </c>
      <c r="H23" s="15">
        <f t="shared" si="2"/>
        <v>3</v>
      </c>
      <c r="I23" s="15">
        <f t="shared" si="2"/>
        <v>3</v>
      </c>
      <c r="J23" s="15">
        <f t="shared" si="2"/>
        <v>1</v>
      </c>
      <c r="K23" s="15">
        <f t="shared" si="2"/>
        <v>1</v>
      </c>
      <c r="L23" s="15">
        <f t="shared" si="2"/>
        <v>1</v>
      </c>
      <c r="M23" s="15">
        <f t="shared" si="2"/>
        <v>3</v>
      </c>
      <c r="N23" s="15" t="s">
        <v>181</v>
      </c>
      <c r="O23" s="15" t="s">
        <v>182</v>
      </c>
      <c r="P23" s="15" t="s">
        <v>183</v>
      </c>
      <c r="Q23" s="15" t="s">
        <v>184</v>
      </c>
      <c r="R23" s="15" t="s">
        <v>185</v>
      </c>
      <c r="S23" s="15" t="s">
        <v>186</v>
      </c>
      <c r="T23" s="15" t="s">
        <v>187</v>
      </c>
      <c r="U23" s="15">
        <f t="shared" ref="U23:Z23" si="3">AVERAGE(U3:U22)</f>
        <v>160.5</v>
      </c>
      <c r="V23" s="15">
        <f t="shared" si="3"/>
        <v>4.85</v>
      </c>
      <c r="W23" s="15">
        <f t="shared" si="3"/>
        <v>2.8</v>
      </c>
      <c r="X23" s="15">
        <f t="shared" si="3"/>
        <v>2.85</v>
      </c>
      <c r="Y23" s="15">
        <f t="shared" si="3"/>
        <v>1.65</v>
      </c>
      <c r="Z23" s="15">
        <f t="shared" si="3"/>
        <v>2.85</v>
      </c>
      <c r="AA23" s="15" t="s">
        <v>188</v>
      </c>
      <c r="AB23" s="17" t="s">
        <v>189</v>
      </c>
      <c r="AF23" s="17"/>
      <c r="AG23" s="17" t="s">
        <v>190</v>
      </c>
      <c r="AI23" s="15" t="s">
        <v>191</v>
      </c>
      <c r="AJ23" s="15" t="s">
        <v>192</v>
      </c>
      <c r="AK23" s="15"/>
    </row>
    <row r="24" ht="13.5" customHeight="1">
      <c r="A24" s="15"/>
      <c r="B24" s="15"/>
      <c r="C24" s="15"/>
      <c r="D24" s="18" t="s">
        <v>193</v>
      </c>
      <c r="F24" s="18" t="s">
        <v>194</v>
      </c>
      <c r="N24" s="19" t="s">
        <v>166</v>
      </c>
      <c r="O24" s="19" t="s">
        <v>167</v>
      </c>
      <c r="P24" s="20" t="s">
        <v>116</v>
      </c>
      <c r="R24" s="19" t="s">
        <v>195</v>
      </c>
      <c r="S24" s="15"/>
      <c r="T24" s="19" t="s">
        <v>196</v>
      </c>
      <c r="U24" s="19" t="s">
        <v>197</v>
      </c>
      <c r="V24" s="18" t="s">
        <v>198</v>
      </c>
      <c r="AA24" s="19" t="s">
        <v>199</v>
      </c>
      <c r="AB24" s="18" t="s">
        <v>200</v>
      </c>
      <c r="AF24" s="18"/>
      <c r="AG24" s="18" t="s">
        <v>201</v>
      </c>
      <c r="AJ24" s="19" t="s">
        <v>202</v>
      </c>
      <c r="AK24" s="15"/>
    </row>
    <row r="25" ht="13.5" customHeight="1">
      <c r="A25" s="15"/>
      <c r="B25" s="15"/>
      <c r="C25" s="15"/>
      <c r="D25" s="15"/>
      <c r="E25" s="15"/>
      <c r="F25" s="15"/>
      <c r="G25" s="15"/>
      <c r="H25" s="15"/>
      <c r="I25" s="15"/>
      <c r="J25" s="15"/>
      <c r="K25" s="15"/>
      <c r="L25" s="15"/>
      <c r="M25" s="15"/>
      <c r="N25" s="15"/>
      <c r="O25" s="15"/>
      <c r="P25" s="17"/>
      <c r="R25" s="17"/>
      <c r="U25" s="15"/>
      <c r="V25" s="15"/>
      <c r="W25" s="15"/>
      <c r="X25" s="15"/>
      <c r="Y25" s="15"/>
      <c r="Z25" s="15"/>
      <c r="AA25" s="25"/>
      <c r="AB25" s="26"/>
      <c r="AF25" s="17"/>
      <c r="AG25" s="26"/>
      <c r="AJ25" s="15"/>
      <c r="AK25" s="15"/>
    </row>
    <row r="26" ht="13.5" customHeight="1">
      <c r="A26" s="15"/>
      <c r="B26" s="15"/>
      <c r="C26" s="15"/>
      <c r="D26" s="15"/>
      <c r="E26" s="15"/>
      <c r="F26" s="15"/>
      <c r="G26" s="15"/>
      <c r="H26" s="15"/>
      <c r="I26" s="15"/>
      <c r="J26" s="15"/>
      <c r="K26" s="15"/>
      <c r="L26" s="15"/>
      <c r="M26" s="15"/>
      <c r="N26" s="15"/>
      <c r="O26" s="15"/>
      <c r="P26" s="17"/>
      <c r="R26" s="17"/>
      <c r="U26" s="15"/>
      <c r="V26" s="15"/>
      <c r="W26" s="15"/>
      <c r="X26" s="15"/>
      <c r="Y26" s="15"/>
      <c r="Z26" s="15"/>
      <c r="AA26" s="15"/>
      <c r="AB26" s="26"/>
      <c r="AF26" s="17"/>
      <c r="AG26" s="26"/>
      <c r="AJ26" s="15"/>
      <c r="AK26" s="15"/>
    </row>
    <row r="27" ht="13.5" customHeight="1">
      <c r="A27" s="15"/>
      <c r="B27" s="15"/>
      <c r="C27" s="15"/>
      <c r="D27" s="15"/>
      <c r="E27" s="15"/>
      <c r="F27" s="15"/>
      <c r="G27" s="15"/>
      <c r="H27" s="15"/>
      <c r="I27" s="15"/>
      <c r="J27" s="15"/>
      <c r="K27" s="15"/>
      <c r="L27" s="15"/>
      <c r="M27" s="15"/>
      <c r="N27" s="15"/>
      <c r="O27" s="15"/>
      <c r="P27" s="17"/>
      <c r="R27" s="17"/>
      <c r="U27" s="15"/>
      <c r="V27" s="15"/>
      <c r="W27" s="15"/>
      <c r="X27" s="15"/>
      <c r="Y27" s="15"/>
      <c r="Z27" s="15"/>
      <c r="AA27" s="15"/>
      <c r="AB27" s="26"/>
      <c r="AF27" s="17"/>
      <c r="AG27" s="26"/>
      <c r="AJ27" s="15"/>
      <c r="AK27" s="15"/>
    </row>
    <row r="28" ht="13.5" customHeight="1">
      <c r="A28" s="15"/>
      <c r="B28" s="15"/>
      <c r="C28" s="15"/>
      <c r="D28" s="15"/>
      <c r="E28" s="15"/>
      <c r="F28" s="15"/>
      <c r="G28" s="15"/>
      <c r="H28" s="15"/>
      <c r="I28" s="15"/>
      <c r="J28" s="15"/>
      <c r="K28" s="15"/>
      <c r="L28" s="15"/>
      <c r="M28" s="15"/>
      <c r="N28" s="15"/>
      <c r="O28" s="15"/>
      <c r="P28" s="17"/>
      <c r="R28" s="17"/>
      <c r="U28" s="15"/>
      <c r="V28" s="15"/>
      <c r="W28" s="15"/>
      <c r="X28" s="15"/>
      <c r="Y28" s="15"/>
      <c r="Z28" s="15"/>
      <c r="AA28" s="15"/>
      <c r="AB28" s="26"/>
      <c r="AF28" s="17"/>
      <c r="AG28" s="26"/>
      <c r="AJ28" s="15"/>
      <c r="AK28" s="15"/>
    </row>
    <row r="29" ht="13.5" customHeight="1">
      <c r="A29" s="15"/>
      <c r="B29" s="15"/>
      <c r="C29" s="15"/>
      <c r="D29" s="15"/>
      <c r="E29" s="15"/>
      <c r="F29" s="15"/>
      <c r="G29" s="15"/>
      <c r="H29" s="15"/>
      <c r="I29" s="15"/>
      <c r="J29" s="15"/>
      <c r="K29" s="15"/>
      <c r="L29" s="15"/>
      <c r="M29" s="15"/>
      <c r="N29" s="15"/>
      <c r="O29" s="15"/>
      <c r="P29" s="17"/>
      <c r="R29" s="17"/>
      <c r="U29" s="15"/>
      <c r="V29" s="15"/>
      <c r="W29" s="15"/>
      <c r="X29" s="15"/>
      <c r="Y29" s="15"/>
      <c r="Z29" s="15"/>
      <c r="AA29" s="15"/>
      <c r="AB29" s="26"/>
      <c r="AF29" s="17"/>
      <c r="AG29" s="26"/>
      <c r="AJ29" s="15"/>
      <c r="AK29" s="15"/>
    </row>
    <row r="30" ht="13.5" customHeight="1">
      <c r="A30" s="15"/>
      <c r="B30" s="15"/>
      <c r="C30" s="15"/>
      <c r="D30" s="15"/>
      <c r="E30" s="15"/>
      <c r="F30" s="15"/>
      <c r="G30" s="15"/>
      <c r="H30" s="15"/>
      <c r="I30" s="15"/>
      <c r="J30" s="15"/>
      <c r="K30" s="15"/>
      <c r="L30" s="15"/>
      <c r="M30" s="15"/>
      <c r="N30" s="15"/>
      <c r="O30" s="15"/>
      <c r="P30" s="17"/>
      <c r="R30" s="15"/>
      <c r="S30" s="15"/>
      <c r="T30" s="15"/>
      <c r="U30" s="15"/>
      <c r="V30" s="15"/>
      <c r="W30" s="15"/>
      <c r="X30" s="15"/>
      <c r="Y30" s="15"/>
      <c r="Z30" s="15"/>
      <c r="AA30" s="15"/>
      <c r="AB30" s="15"/>
      <c r="AC30" s="15"/>
      <c r="AD30" s="15"/>
      <c r="AE30" s="15"/>
      <c r="AF30" s="17"/>
      <c r="AG30" s="26"/>
      <c r="AJ30" s="15"/>
      <c r="AK30" s="15"/>
    </row>
    <row r="31" ht="13.5" customHeight="1">
      <c r="A31" s="15"/>
      <c r="B31" s="15"/>
      <c r="C31" s="15"/>
      <c r="D31" s="15"/>
      <c r="E31" s="15"/>
      <c r="F31" s="15"/>
      <c r="G31" s="15"/>
      <c r="H31" s="15"/>
      <c r="I31" s="15"/>
      <c r="J31" s="15"/>
      <c r="K31" s="15"/>
      <c r="L31" s="15"/>
      <c r="M31" s="15"/>
      <c r="N31" s="15"/>
      <c r="O31" s="15"/>
      <c r="P31" s="17"/>
      <c r="R31" s="15"/>
      <c r="S31" s="15"/>
      <c r="T31" s="15"/>
      <c r="U31" s="15"/>
      <c r="V31" s="15"/>
      <c r="W31" s="15"/>
      <c r="X31" s="15"/>
      <c r="Y31" s="15"/>
      <c r="Z31" s="15"/>
      <c r="AA31" s="15"/>
      <c r="AB31" s="15"/>
      <c r="AC31" s="15"/>
      <c r="AD31" s="15"/>
      <c r="AE31" s="15"/>
      <c r="AF31" s="17"/>
      <c r="AG31" s="26"/>
      <c r="AJ31" s="15"/>
      <c r="AK31" s="15"/>
    </row>
    <row r="32" ht="13.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7"/>
      <c r="AG32" s="26"/>
      <c r="AJ32" s="15"/>
      <c r="AK32" s="15"/>
    </row>
    <row r="33" ht="13.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7"/>
      <c r="AG33" s="26"/>
      <c r="AJ33" s="15"/>
      <c r="AK33" s="15"/>
    </row>
    <row r="34" ht="13.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7"/>
      <c r="AG34" s="26"/>
      <c r="AJ34" s="15"/>
      <c r="AK34" s="15"/>
    </row>
    <row r="35" ht="13.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7"/>
      <c r="AG35" s="26"/>
      <c r="AJ35" s="15"/>
      <c r="AK35" s="15"/>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A1:M1"/>
    <mergeCell ref="P1:Q1"/>
    <mergeCell ref="R1:U1"/>
    <mergeCell ref="V1:Z1"/>
    <mergeCell ref="AB1:AE1"/>
    <mergeCell ref="AG1:AI1"/>
    <mergeCell ref="AG23:AH23"/>
    <mergeCell ref="AJ1:AK1"/>
    <mergeCell ref="AB23:AE23"/>
    <mergeCell ref="D24:E24"/>
    <mergeCell ref="F24:M24"/>
    <mergeCell ref="P24:Q24"/>
    <mergeCell ref="V24:Z24"/>
    <mergeCell ref="AB24:AE24"/>
    <mergeCell ref="AG24:AI24"/>
    <mergeCell ref="P25:Q25"/>
    <mergeCell ref="R25:T25"/>
    <mergeCell ref="AB25:AE25"/>
    <mergeCell ref="AG25:AI25"/>
    <mergeCell ref="R26:T26"/>
    <mergeCell ref="AB26:AE26"/>
    <mergeCell ref="AB27:AE27"/>
    <mergeCell ref="P30:Q30"/>
    <mergeCell ref="P31:Q31"/>
    <mergeCell ref="P26:Q26"/>
    <mergeCell ref="P27:Q27"/>
    <mergeCell ref="R27:T27"/>
    <mergeCell ref="P28:Q28"/>
    <mergeCell ref="R28:T28"/>
    <mergeCell ref="P29:Q29"/>
    <mergeCell ref="R29:T29"/>
    <mergeCell ref="AG31:AI31"/>
    <mergeCell ref="AG32:AI32"/>
    <mergeCell ref="AG33:AI33"/>
    <mergeCell ref="AG34:AI34"/>
    <mergeCell ref="AG35:AI35"/>
    <mergeCell ref="AG26:AI26"/>
    <mergeCell ref="AG27:AI27"/>
    <mergeCell ref="AB28:AE28"/>
    <mergeCell ref="AG28:AI28"/>
    <mergeCell ref="AB29:AE29"/>
    <mergeCell ref="AG29:AI29"/>
    <mergeCell ref="AG30:AI3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2024-02-16T18:23:03Z</dcterms:created>
</cp:coreProperties>
</file>