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nyo_2015" sheetId="6" r:id="rId1"/>
    <sheet name="Anyo_2016" sheetId="7" r:id="rId2"/>
    <sheet name="Anyo_2017" sheetId="8" r:id="rId3"/>
    <sheet name="Anyo_2018" sheetId="9" r:id="rId4"/>
    <sheet name="Anyo_2019" sheetId="10" r:id="rId5"/>
  </sheets>
  <calcPr calcId="152511"/>
</workbook>
</file>

<file path=xl/calcChain.xml><?xml version="1.0" encoding="utf-8"?>
<calcChain xmlns="http://schemas.openxmlformats.org/spreadsheetml/2006/main">
  <c r="D18" i="9" l="1"/>
  <c r="D19" i="8"/>
  <c r="D17" i="8"/>
  <c r="D4" i="10" l="1"/>
  <c r="B3" i="10"/>
  <c r="D3" i="10" s="1"/>
  <c r="D25" i="10"/>
  <c r="D25" i="9"/>
  <c r="B4" i="9"/>
  <c r="D4" i="9" s="1"/>
  <c r="D3" i="9"/>
  <c r="B4" i="8"/>
  <c r="D4" i="8" s="1"/>
  <c r="B3" i="7"/>
  <c r="D3" i="7" s="1"/>
  <c r="D16" i="8"/>
  <c r="D25" i="8" s="1"/>
  <c r="D3" i="8"/>
  <c r="D16" i="7"/>
  <c r="D25" i="7" s="1"/>
  <c r="D4" i="7"/>
  <c r="D16" i="6"/>
  <c r="D12" i="9" l="1"/>
  <c r="D12" i="8"/>
  <c r="D12" i="10"/>
  <c r="D12" i="7"/>
  <c r="D25" i="6"/>
  <c r="D12" i="6"/>
</calcChain>
</file>

<file path=xl/sharedStrings.xml><?xml version="1.0" encoding="utf-8"?>
<sst xmlns="http://schemas.openxmlformats.org/spreadsheetml/2006/main" count="82" uniqueCount="22">
  <si>
    <t>Concepto</t>
  </si>
  <si>
    <t>#</t>
  </si>
  <si>
    <t>Monto</t>
  </si>
  <si>
    <t>INGRESOS</t>
  </si>
  <si>
    <t>EGRESOS</t>
  </si>
  <si>
    <t xml:space="preserve">Total: </t>
  </si>
  <si>
    <t>Ingreso Unitario</t>
  </si>
  <si>
    <t>Egreso Unitario</t>
  </si>
  <si>
    <t>Monto a Ser Invertido</t>
  </si>
  <si>
    <t>Monto Tomado en Préstado del Familiar en 
el 2016 a Ser Devuelto en el 2017</t>
  </si>
  <si>
    <t>Monto Tomado en Préstado del Familiar en 
el 2016 a Ser Devuelto en el 2018</t>
  </si>
  <si>
    <t>Depósito en la Cuenta de Ahorros</t>
  </si>
  <si>
    <t>Retiro de los Fondos en la Cuenta de Ahorros</t>
  </si>
  <si>
    <t>Réditos de Bonos Corporativos 2015</t>
  </si>
  <si>
    <t>Compra de Bonos Corporativos en el 2015</t>
  </si>
  <si>
    <t>Compra de Bonos Corporativos en el 2016</t>
  </si>
  <si>
    <t>Réditos de Bonos Corporativos 2016</t>
  </si>
  <si>
    <t>Compra de Bonos Municipales en el 2017</t>
  </si>
  <si>
    <t>Pago por Préstamo Tomado del Familiar
 en el 2016</t>
  </si>
  <si>
    <t>Compensación por Inflación correspondiente 
al Préstamo Tomado del Familiar en el 2016</t>
  </si>
  <si>
    <t>Réditos de Bonos Municipales 2017</t>
  </si>
  <si>
    <t>Retorno Total a Ser Entregado a los Inversionistas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</si>
</sst>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15" xfId="0" applyNumberFormat="1" applyBorder="1" applyAlignment="1">
      <alignment horizontal="right" vertical="center"/>
    </xf>
    <xf numFmtId="164" fontId="0" fillId="0" borderId="16" xfId="0" applyNumberFormat="1" applyBorder="1" applyAlignment="1">
      <alignment horizontal="right" vertical="center"/>
    </xf>
    <xf numFmtId="164" fontId="0" fillId="0" borderId="19" xfId="0" applyNumberFormat="1" applyBorder="1" applyAlignment="1">
      <alignment horizontal="right" vertical="center"/>
    </xf>
    <xf numFmtId="164" fontId="0" fillId="0" borderId="20" xfId="0" applyNumberFormat="1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164" fontId="0" fillId="0" borderId="9" xfId="0" applyNumberFormat="1" applyBorder="1" applyAlignment="1">
      <alignment horizontal="righ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right" vertical="center"/>
    </xf>
    <xf numFmtId="164" fontId="0" fillId="0" borderId="21" xfId="0" applyNumberFormat="1" applyBorder="1" applyAlignment="1">
      <alignment horizontal="right" vertical="center"/>
    </xf>
    <xf numFmtId="164" fontId="0" fillId="0" borderId="20" xfId="0" applyNumberFormat="1" applyBorder="1" applyAlignment="1">
      <alignment horizontal="right" vertical="center"/>
    </xf>
    <xf numFmtId="164" fontId="2" fillId="0" borderId="24" xfId="0" applyNumberFormat="1" applyFont="1" applyBorder="1" applyAlignment="1">
      <alignment horizontal="right" vertical="center"/>
    </xf>
    <xf numFmtId="0" fontId="3" fillId="0" borderId="2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right" vertical="center"/>
    </xf>
    <xf numFmtId="164" fontId="0" fillId="0" borderId="6" xfId="0" applyNumberFormat="1" applyBorder="1" applyAlignment="1">
      <alignment horizontal="right" vertical="center"/>
    </xf>
    <xf numFmtId="0" fontId="0" fillId="0" borderId="4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zoomScaleNormal="100" workbookViewId="0">
      <selection sqref="A1:D1"/>
    </sheetView>
  </sheetViews>
  <sheetFormatPr defaultColWidth="9.140625" defaultRowHeight="15" x14ac:dyDescent="0.25"/>
  <cols>
    <col min="1" max="1" width="42.7109375" style="1" customWidth="1"/>
    <col min="2" max="2" width="12.7109375" style="1" customWidth="1"/>
    <col min="3" max="4" width="20.7109375" style="1" customWidth="1"/>
    <col min="5" max="16384" width="9.140625" style="1"/>
  </cols>
  <sheetData>
    <row r="1" spans="1:4" ht="15.75" thickBot="1" x14ac:dyDescent="0.3">
      <c r="A1" s="11" t="s">
        <v>3</v>
      </c>
      <c r="B1" s="12"/>
      <c r="C1" s="13"/>
      <c r="D1" s="14"/>
    </row>
    <row r="2" spans="1:4" ht="15.75" thickBot="1" x14ac:dyDescent="0.3">
      <c r="A2" s="6" t="s">
        <v>0</v>
      </c>
      <c r="B2" s="7" t="s">
        <v>1</v>
      </c>
      <c r="C2" s="9" t="s">
        <v>6</v>
      </c>
      <c r="D2" s="8" t="s">
        <v>2</v>
      </c>
    </row>
    <row r="3" spans="1:4" x14ac:dyDescent="0.25">
      <c r="A3" s="4" t="s">
        <v>8</v>
      </c>
      <c r="B3" s="5"/>
      <c r="C3" s="26"/>
      <c r="D3" s="24">
        <v>320000</v>
      </c>
    </row>
    <row r="4" spans="1:4" x14ac:dyDescent="0.25">
      <c r="A4" s="3"/>
      <c r="B4" s="2"/>
      <c r="C4" s="27"/>
      <c r="D4" s="25"/>
    </row>
    <row r="5" spans="1:4" x14ac:dyDescent="0.25">
      <c r="A5" s="3"/>
      <c r="B5" s="2"/>
      <c r="C5" s="27"/>
      <c r="D5" s="25"/>
    </row>
    <row r="6" spans="1:4" x14ac:dyDescent="0.25">
      <c r="A6" s="3"/>
      <c r="B6" s="2"/>
      <c r="C6" s="27"/>
      <c r="D6" s="25"/>
    </row>
    <row r="7" spans="1:4" x14ac:dyDescent="0.25">
      <c r="A7" s="3"/>
      <c r="B7" s="2"/>
      <c r="C7" s="27"/>
      <c r="D7" s="25"/>
    </row>
    <row r="8" spans="1:4" x14ac:dyDescent="0.25">
      <c r="A8" s="3"/>
      <c r="B8" s="2"/>
      <c r="C8" s="27"/>
      <c r="D8" s="25"/>
    </row>
    <row r="9" spans="1:4" x14ac:dyDescent="0.25">
      <c r="A9" s="3"/>
      <c r="B9" s="2"/>
      <c r="C9" s="27"/>
      <c r="D9" s="25"/>
    </row>
    <row r="10" spans="1:4" x14ac:dyDescent="0.25">
      <c r="A10" s="3"/>
      <c r="B10" s="2"/>
      <c r="C10" s="27"/>
      <c r="D10" s="25"/>
    </row>
    <row r="11" spans="1:4" ht="15.75" thickBot="1" x14ac:dyDescent="0.3">
      <c r="A11" s="32"/>
      <c r="B11" s="33"/>
      <c r="C11" s="36"/>
      <c r="D11" s="37"/>
    </row>
    <row r="12" spans="1:4" ht="15.75" thickBot="1" x14ac:dyDescent="0.3">
      <c r="A12" s="34" t="s">
        <v>5</v>
      </c>
      <c r="B12" s="35"/>
      <c r="C12" s="35"/>
      <c r="D12" s="38">
        <f xml:space="preserve"> SUM(D3:D11)</f>
        <v>320000</v>
      </c>
    </row>
    <row r="13" spans="1:4" ht="15.75" thickBot="1" x14ac:dyDescent="0.3"/>
    <row r="14" spans="1:4" ht="15.75" thickBot="1" x14ac:dyDescent="0.3">
      <c r="A14" s="15" t="s">
        <v>4</v>
      </c>
      <c r="B14" s="16"/>
      <c r="C14" s="17"/>
      <c r="D14" s="18"/>
    </row>
    <row r="15" spans="1:4" ht="15.75" thickBot="1" x14ac:dyDescent="0.3">
      <c r="A15" s="6" t="s">
        <v>0</v>
      </c>
      <c r="B15" s="7" t="s">
        <v>1</v>
      </c>
      <c r="C15" s="9" t="s">
        <v>7</v>
      </c>
      <c r="D15" s="8" t="s">
        <v>2</v>
      </c>
    </row>
    <row r="16" spans="1:4" x14ac:dyDescent="0.25">
      <c r="A16" s="4" t="s">
        <v>14</v>
      </c>
      <c r="B16" s="5">
        <v>3776</v>
      </c>
      <c r="C16" s="26">
        <v>84.74</v>
      </c>
      <c r="D16" s="24">
        <f xml:space="preserve"> B16 * C16</f>
        <v>319978.23999999999</v>
      </c>
    </row>
    <row r="17" spans="1:4" x14ac:dyDescent="0.25">
      <c r="A17" s="3" t="s">
        <v>11</v>
      </c>
      <c r="B17" s="2"/>
      <c r="C17" s="27"/>
      <c r="D17" s="25">
        <v>21.76</v>
      </c>
    </row>
    <row r="18" spans="1:4" x14ac:dyDescent="0.25">
      <c r="A18" s="3"/>
      <c r="B18" s="2"/>
      <c r="C18" s="27"/>
      <c r="D18" s="25"/>
    </row>
    <row r="19" spans="1:4" x14ac:dyDescent="0.25">
      <c r="A19" s="3"/>
      <c r="B19" s="2"/>
      <c r="C19" s="27"/>
      <c r="D19" s="25"/>
    </row>
    <row r="20" spans="1:4" x14ac:dyDescent="0.25">
      <c r="A20" s="3"/>
      <c r="B20" s="2"/>
      <c r="C20" s="27"/>
      <c r="D20" s="25"/>
    </row>
    <row r="21" spans="1:4" x14ac:dyDescent="0.25">
      <c r="A21" s="3"/>
      <c r="B21" s="2"/>
      <c r="C21" s="27"/>
      <c r="D21" s="25"/>
    </row>
    <row r="22" spans="1:4" x14ac:dyDescent="0.25">
      <c r="A22" s="3"/>
      <c r="B22" s="2"/>
      <c r="C22" s="27"/>
      <c r="D22" s="25"/>
    </row>
    <row r="23" spans="1:4" x14ac:dyDescent="0.25">
      <c r="A23" s="3"/>
      <c r="B23" s="2"/>
      <c r="C23" s="27"/>
      <c r="D23" s="25"/>
    </row>
    <row r="24" spans="1:4" ht="15.75" thickBot="1" x14ac:dyDescent="0.3">
      <c r="A24" s="32"/>
      <c r="B24" s="33"/>
      <c r="C24" s="36"/>
      <c r="D24" s="37"/>
    </row>
    <row r="25" spans="1:4" ht="15.75" thickBot="1" x14ac:dyDescent="0.3">
      <c r="A25" s="34" t="s">
        <v>5</v>
      </c>
      <c r="B25" s="35"/>
      <c r="C25" s="35"/>
      <c r="D25" s="38">
        <f xml:space="preserve"> SUM(D16:D24)</f>
        <v>320000</v>
      </c>
    </row>
  </sheetData>
  <mergeCells count="2">
    <mergeCell ref="A1:D1"/>
    <mergeCell ref="A14:D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Normal="100" workbookViewId="0">
      <selection sqref="A1:D1"/>
    </sheetView>
  </sheetViews>
  <sheetFormatPr defaultColWidth="9.140625" defaultRowHeight="15" x14ac:dyDescent="0.25"/>
  <cols>
    <col min="1" max="1" width="42.7109375" style="1" customWidth="1"/>
    <col min="2" max="2" width="12.7109375" style="1" customWidth="1"/>
    <col min="3" max="4" width="20.7109375" style="1" customWidth="1"/>
    <col min="5" max="16384" width="9.140625" style="1"/>
  </cols>
  <sheetData>
    <row r="1" spans="1:4" ht="15.75" thickBot="1" x14ac:dyDescent="0.3">
      <c r="A1" s="11" t="s">
        <v>3</v>
      </c>
      <c r="B1" s="12"/>
      <c r="C1" s="13"/>
      <c r="D1" s="14"/>
    </row>
    <row r="2" spans="1:4" ht="15.75" thickBot="1" x14ac:dyDescent="0.3">
      <c r="A2" s="6" t="s">
        <v>0</v>
      </c>
      <c r="B2" s="7" t="s">
        <v>1</v>
      </c>
      <c r="C2" s="9" t="s">
        <v>6</v>
      </c>
      <c r="D2" s="8" t="s">
        <v>2</v>
      </c>
    </row>
    <row r="3" spans="1:4" x14ac:dyDescent="0.25">
      <c r="A3" s="4" t="s">
        <v>13</v>
      </c>
      <c r="B3" s="5">
        <f xml:space="preserve"> Anyo_2015!B16</f>
        <v>3776</v>
      </c>
      <c r="C3" s="26">
        <v>30</v>
      </c>
      <c r="D3" s="24">
        <f xml:space="preserve"> B3 * C3</f>
        <v>113280</v>
      </c>
    </row>
    <row r="4" spans="1:4" x14ac:dyDescent="0.25">
      <c r="A4" s="3" t="s">
        <v>12</v>
      </c>
      <c r="B4" s="2"/>
      <c r="C4" s="27"/>
      <c r="D4" s="25">
        <f xml:space="preserve"> Anyo_2015!D17</f>
        <v>21.76</v>
      </c>
    </row>
    <row r="5" spans="1:4" x14ac:dyDescent="0.25">
      <c r="A5" s="20" t="s">
        <v>9</v>
      </c>
      <c r="B5" s="22"/>
      <c r="C5" s="28"/>
      <c r="D5" s="29">
        <v>24.230768999999999</v>
      </c>
    </row>
    <row r="6" spans="1:4" x14ac:dyDescent="0.25">
      <c r="A6" s="21"/>
      <c r="B6" s="23"/>
      <c r="C6" s="30"/>
      <c r="D6" s="31"/>
    </row>
    <row r="7" spans="1:4" x14ac:dyDescent="0.25">
      <c r="A7" s="20" t="s">
        <v>10</v>
      </c>
      <c r="B7" s="22"/>
      <c r="C7" s="28"/>
      <c r="D7" s="29">
        <v>79965.948999999993</v>
      </c>
    </row>
    <row r="8" spans="1:4" x14ac:dyDescent="0.25">
      <c r="A8" s="19"/>
      <c r="B8" s="23"/>
      <c r="C8" s="30"/>
      <c r="D8" s="31"/>
    </row>
    <row r="9" spans="1:4" x14ac:dyDescent="0.25">
      <c r="A9" s="3"/>
      <c r="B9" s="2"/>
      <c r="C9" s="27"/>
      <c r="D9" s="25"/>
    </row>
    <row r="10" spans="1:4" x14ac:dyDescent="0.25">
      <c r="A10" s="3"/>
      <c r="B10" s="2"/>
      <c r="C10" s="27"/>
      <c r="D10" s="25"/>
    </row>
    <row r="11" spans="1:4" ht="15.75" thickBot="1" x14ac:dyDescent="0.3">
      <c r="A11" s="32"/>
      <c r="B11" s="33"/>
      <c r="C11" s="36"/>
      <c r="D11" s="37"/>
    </row>
    <row r="12" spans="1:4" ht="15.75" thickBot="1" x14ac:dyDescent="0.3">
      <c r="A12" s="34" t="s">
        <v>5</v>
      </c>
      <c r="B12" s="35"/>
      <c r="C12" s="35"/>
      <c r="D12" s="38">
        <f xml:space="preserve"> SUM(D3:D11)</f>
        <v>193291.93976899999</v>
      </c>
    </row>
    <row r="13" spans="1:4" ht="15.75" thickBot="1" x14ac:dyDescent="0.3"/>
    <row r="14" spans="1:4" ht="15.75" thickBot="1" x14ac:dyDescent="0.3">
      <c r="A14" s="11" t="s">
        <v>4</v>
      </c>
      <c r="B14" s="12"/>
      <c r="C14" s="13"/>
      <c r="D14" s="14"/>
    </row>
    <row r="15" spans="1:4" ht="15.75" thickBot="1" x14ac:dyDescent="0.3">
      <c r="A15" s="6" t="s">
        <v>0</v>
      </c>
      <c r="B15" s="7" t="s">
        <v>1</v>
      </c>
      <c r="C15" s="9" t="s">
        <v>7</v>
      </c>
      <c r="D15" s="8" t="s">
        <v>2</v>
      </c>
    </row>
    <row r="16" spans="1:4" x14ac:dyDescent="0.25">
      <c r="A16" s="4" t="s">
        <v>15</v>
      </c>
      <c r="B16" s="10">
        <v>2281</v>
      </c>
      <c r="C16" s="26">
        <v>84.74</v>
      </c>
      <c r="D16" s="24">
        <f xml:space="preserve"> B16 * C16</f>
        <v>193291.94</v>
      </c>
    </row>
    <row r="17" spans="1:4" x14ac:dyDescent="0.25">
      <c r="A17" s="3"/>
      <c r="B17" s="5"/>
      <c r="C17" s="26"/>
      <c r="D17" s="24"/>
    </row>
    <row r="18" spans="1:4" x14ac:dyDescent="0.25">
      <c r="A18" s="3"/>
      <c r="B18" s="2"/>
      <c r="C18" s="27"/>
      <c r="D18" s="25"/>
    </row>
    <row r="19" spans="1:4" x14ac:dyDescent="0.25">
      <c r="A19" s="3"/>
      <c r="B19" s="2"/>
      <c r="C19" s="27"/>
      <c r="D19" s="25"/>
    </row>
    <row r="20" spans="1:4" x14ac:dyDescent="0.25">
      <c r="A20" s="3"/>
      <c r="B20" s="2"/>
      <c r="C20" s="27"/>
      <c r="D20" s="25"/>
    </row>
    <row r="21" spans="1:4" x14ac:dyDescent="0.25">
      <c r="A21" s="3"/>
      <c r="B21" s="2"/>
      <c r="C21" s="27"/>
      <c r="D21" s="25"/>
    </row>
    <row r="22" spans="1:4" x14ac:dyDescent="0.25">
      <c r="A22" s="3"/>
      <c r="B22" s="2"/>
      <c r="C22" s="27"/>
      <c r="D22" s="25"/>
    </row>
    <row r="23" spans="1:4" x14ac:dyDescent="0.25">
      <c r="A23" s="3"/>
      <c r="B23" s="2"/>
      <c r="C23" s="27"/>
      <c r="D23" s="25"/>
    </row>
    <row r="24" spans="1:4" ht="15.75" thickBot="1" x14ac:dyDescent="0.3">
      <c r="A24" s="32"/>
      <c r="B24" s="33"/>
      <c r="C24" s="36"/>
      <c r="D24" s="37"/>
    </row>
    <row r="25" spans="1:4" ht="15.75" thickBot="1" x14ac:dyDescent="0.3">
      <c r="A25" s="34" t="s">
        <v>5</v>
      </c>
      <c r="B25" s="39"/>
      <c r="C25" s="35"/>
      <c r="D25" s="38">
        <f xml:space="preserve"> SUM(D16:D24)</f>
        <v>193291.94</v>
      </c>
    </row>
  </sheetData>
  <mergeCells count="10">
    <mergeCell ref="A1:D1"/>
    <mergeCell ref="A14:D14"/>
    <mergeCell ref="A5:A6"/>
    <mergeCell ref="B5:B6"/>
    <mergeCell ref="C5:C6"/>
    <mergeCell ref="A7:A8"/>
    <mergeCell ref="B7:B8"/>
    <mergeCell ref="C7:C8"/>
    <mergeCell ref="D5:D6"/>
    <mergeCell ref="D7:D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Normal="100" workbookViewId="0">
      <selection sqref="A1:D1"/>
    </sheetView>
  </sheetViews>
  <sheetFormatPr defaultColWidth="9.140625" defaultRowHeight="15" x14ac:dyDescent="0.25"/>
  <cols>
    <col min="1" max="1" width="42.7109375" style="1" customWidth="1"/>
    <col min="2" max="2" width="12.7109375" style="1" customWidth="1"/>
    <col min="3" max="4" width="20.7109375" style="1" customWidth="1"/>
    <col min="5" max="16384" width="9.140625" style="1"/>
  </cols>
  <sheetData>
    <row r="1" spans="1:4" ht="15.75" thickBot="1" x14ac:dyDescent="0.3">
      <c r="A1" s="11" t="s">
        <v>3</v>
      </c>
      <c r="B1" s="12"/>
      <c r="C1" s="13"/>
      <c r="D1" s="14"/>
    </row>
    <row r="2" spans="1:4" ht="15.75" thickBot="1" x14ac:dyDescent="0.3">
      <c r="A2" s="6" t="s">
        <v>0</v>
      </c>
      <c r="B2" s="7" t="s">
        <v>1</v>
      </c>
      <c r="C2" s="9" t="s">
        <v>6</v>
      </c>
      <c r="D2" s="8" t="s">
        <v>2</v>
      </c>
    </row>
    <row r="3" spans="1:4" x14ac:dyDescent="0.25">
      <c r="A3" s="4" t="s">
        <v>13</v>
      </c>
      <c r="B3" s="5">
        <v>3776</v>
      </c>
      <c r="C3" s="26">
        <v>30</v>
      </c>
      <c r="D3" s="24">
        <f xml:space="preserve"> B3 * C3</f>
        <v>113280</v>
      </c>
    </row>
    <row r="4" spans="1:4" x14ac:dyDescent="0.25">
      <c r="A4" s="4" t="s">
        <v>16</v>
      </c>
      <c r="B4" s="2">
        <f xml:space="preserve"> Anyo_2016!B16</f>
        <v>2281</v>
      </c>
      <c r="C4" s="27">
        <v>30</v>
      </c>
      <c r="D4" s="25">
        <f xml:space="preserve"> B4 * C4</f>
        <v>68430</v>
      </c>
    </row>
    <row r="5" spans="1:4" x14ac:dyDescent="0.25">
      <c r="A5" s="3"/>
      <c r="B5" s="2"/>
      <c r="C5" s="27"/>
      <c r="D5" s="25"/>
    </row>
    <row r="6" spans="1:4" x14ac:dyDescent="0.25">
      <c r="A6" s="3"/>
      <c r="B6" s="2"/>
      <c r="C6" s="27"/>
      <c r="D6" s="25"/>
    </row>
    <row r="7" spans="1:4" x14ac:dyDescent="0.25">
      <c r="A7" s="3"/>
      <c r="B7" s="2"/>
      <c r="C7" s="27"/>
      <c r="D7" s="25"/>
    </row>
    <row r="8" spans="1:4" x14ac:dyDescent="0.25">
      <c r="A8" s="3"/>
      <c r="B8" s="2"/>
      <c r="C8" s="27"/>
      <c r="D8" s="25"/>
    </row>
    <row r="9" spans="1:4" x14ac:dyDescent="0.25">
      <c r="A9" s="3"/>
      <c r="B9" s="2"/>
      <c r="C9" s="27"/>
      <c r="D9" s="25"/>
    </row>
    <row r="10" spans="1:4" x14ac:dyDescent="0.25">
      <c r="A10" s="3"/>
      <c r="B10" s="2"/>
      <c r="C10" s="27"/>
      <c r="D10" s="25"/>
    </row>
    <row r="11" spans="1:4" ht="15.75" thickBot="1" x14ac:dyDescent="0.3">
      <c r="A11" s="32"/>
      <c r="B11" s="33"/>
      <c r="C11" s="36"/>
      <c r="D11" s="37"/>
    </row>
    <row r="12" spans="1:4" ht="15.75" thickBot="1" x14ac:dyDescent="0.3">
      <c r="A12" s="34" t="s">
        <v>5</v>
      </c>
      <c r="B12" s="35"/>
      <c r="C12" s="35"/>
      <c r="D12" s="38">
        <f xml:space="preserve"> SUM(D3:D11)</f>
        <v>181710</v>
      </c>
    </row>
    <row r="13" spans="1:4" ht="15.75" thickBot="1" x14ac:dyDescent="0.3"/>
    <row r="14" spans="1:4" ht="15.75" thickBot="1" x14ac:dyDescent="0.3">
      <c r="A14" s="11" t="s">
        <v>4</v>
      </c>
      <c r="B14" s="12"/>
      <c r="C14" s="13"/>
      <c r="D14" s="14"/>
    </row>
    <row r="15" spans="1:4" ht="15.75" thickBot="1" x14ac:dyDescent="0.3">
      <c r="A15" s="6" t="s">
        <v>0</v>
      </c>
      <c r="B15" s="7" t="s">
        <v>1</v>
      </c>
      <c r="C15" s="9" t="s">
        <v>7</v>
      </c>
      <c r="D15" s="8" t="s">
        <v>2</v>
      </c>
    </row>
    <row r="16" spans="1:4" x14ac:dyDescent="0.25">
      <c r="A16" s="4" t="s">
        <v>17</v>
      </c>
      <c r="B16" s="10">
        <v>2035</v>
      </c>
      <c r="C16" s="26">
        <v>89.28</v>
      </c>
      <c r="D16" s="24">
        <f xml:space="preserve"> B16 * C16</f>
        <v>181684.8</v>
      </c>
    </row>
    <row r="17" spans="1:4" x14ac:dyDescent="0.25">
      <c r="A17" s="20" t="s">
        <v>18</v>
      </c>
      <c r="B17" s="22"/>
      <c r="C17" s="28"/>
      <c r="D17" s="29">
        <f xml:space="preserve"> Anyo_2016!D5</f>
        <v>24.230768999999999</v>
      </c>
    </row>
    <row r="18" spans="1:4" x14ac:dyDescent="0.25">
      <c r="A18" s="21"/>
      <c r="B18" s="23"/>
      <c r="C18" s="30"/>
      <c r="D18" s="31"/>
    </row>
    <row r="19" spans="1:4" x14ac:dyDescent="0.25">
      <c r="A19" s="20" t="s">
        <v>19</v>
      </c>
      <c r="B19" s="22"/>
      <c r="C19" s="28"/>
      <c r="D19" s="29">
        <f xml:space="preserve"> 0.04 * D17</f>
        <v>0.96923075999999997</v>
      </c>
    </row>
    <row r="20" spans="1:4" x14ac:dyDescent="0.25">
      <c r="A20" s="21"/>
      <c r="B20" s="23"/>
      <c r="C20" s="30"/>
      <c r="D20" s="31"/>
    </row>
    <row r="21" spans="1:4" x14ac:dyDescent="0.25">
      <c r="A21" s="3"/>
      <c r="B21" s="2"/>
      <c r="C21" s="27"/>
      <c r="D21" s="25"/>
    </row>
    <row r="22" spans="1:4" x14ac:dyDescent="0.25">
      <c r="A22" s="3"/>
      <c r="B22" s="2"/>
      <c r="C22" s="27"/>
      <c r="D22" s="25"/>
    </row>
    <row r="23" spans="1:4" x14ac:dyDescent="0.25">
      <c r="A23" s="3"/>
      <c r="B23" s="2"/>
      <c r="C23" s="27"/>
      <c r="D23" s="25"/>
    </row>
    <row r="24" spans="1:4" ht="15.75" thickBot="1" x14ac:dyDescent="0.3">
      <c r="A24" s="32"/>
      <c r="B24" s="33"/>
      <c r="C24" s="36"/>
      <c r="D24" s="37"/>
    </row>
    <row r="25" spans="1:4" ht="15.75" thickBot="1" x14ac:dyDescent="0.3">
      <c r="A25" s="34" t="s">
        <v>5</v>
      </c>
      <c r="B25" s="35"/>
      <c r="C25" s="35"/>
      <c r="D25" s="38">
        <f xml:space="preserve"> SUM(D16:D24)</f>
        <v>181709.99999975998</v>
      </c>
    </row>
  </sheetData>
  <mergeCells count="10">
    <mergeCell ref="A1:D1"/>
    <mergeCell ref="A14:D14"/>
    <mergeCell ref="A17:A18"/>
    <mergeCell ref="B17:B18"/>
    <mergeCell ref="C17:C18"/>
    <mergeCell ref="D17:D18"/>
    <mergeCell ref="A19:A20"/>
    <mergeCell ref="B19:B20"/>
    <mergeCell ref="C19:C20"/>
    <mergeCell ref="D19:D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Normal="100" workbookViewId="0">
      <selection sqref="A1:D1"/>
    </sheetView>
  </sheetViews>
  <sheetFormatPr defaultColWidth="9.140625" defaultRowHeight="15" x14ac:dyDescent="0.25"/>
  <cols>
    <col min="1" max="1" width="42.7109375" style="1" customWidth="1"/>
    <col min="2" max="2" width="12.7109375" style="1" customWidth="1"/>
    <col min="3" max="4" width="20.7109375" style="1" customWidth="1"/>
    <col min="5" max="16384" width="9.140625" style="1"/>
  </cols>
  <sheetData>
    <row r="1" spans="1:4" ht="15.75" thickBot="1" x14ac:dyDescent="0.3">
      <c r="A1" s="11" t="s">
        <v>3</v>
      </c>
      <c r="B1" s="12"/>
      <c r="C1" s="13"/>
      <c r="D1" s="14"/>
    </row>
    <row r="2" spans="1:4" ht="15.75" thickBot="1" x14ac:dyDescent="0.3">
      <c r="A2" s="6" t="s">
        <v>0</v>
      </c>
      <c r="B2" s="7" t="s">
        <v>1</v>
      </c>
      <c r="C2" s="9" t="s">
        <v>6</v>
      </c>
      <c r="D2" s="8" t="s">
        <v>2</v>
      </c>
    </row>
    <row r="3" spans="1:4" x14ac:dyDescent="0.25">
      <c r="A3" s="4" t="s">
        <v>13</v>
      </c>
      <c r="B3" s="5">
        <v>3776</v>
      </c>
      <c r="C3" s="26">
        <v>40</v>
      </c>
      <c r="D3" s="24">
        <f xml:space="preserve"> B3 * C3</f>
        <v>151040</v>
      </c>
    </row>
    <row r="4" spans="1:4" x14ac:dyDescent="0.25">
      <c r="A4" s="4" t="s">
        <v>16</v>
      </c>
      <c r="B4" s="2">
        <f xml:space="preserve"> Anyo_2016!B16</f>
        <v>2281</v>
      </c>
      <c r="C4" s="27">
        <v>30</v>
      </c>
      <c r="D4" s="25">
        <f xml:space="preserve"> B4 * C4</f>
        <v>68430</v>
      </c>
    </row>
    <row r="5" spans="1:4" x14ac:dyDescent="0.25">
      <c r="A5" s="3"/>
      <c r="B5" s="2"/>
      <c r="C5" s="27"/>
      <c r="D5" s="25"/>
    </row>
    <row r="6" spans="1:4" x14ac:dyDescent="0.25">
      <c r="A6" s="3"/>
      <c r="B6" s="2"/>
      <c r="C6" s="27"/>
      <c r="D6" s="25"/>
    </row>
    <row r="7" spans="1:4" x14ac:dyDescent="0.25">
      <c r="A7" s="3"/>
      <c r="B7" s="2"/>
      <c r="C7" s="27"/>
      <c r="D7" s="25"/>
    </row>
    <row r="8" spans="1:4" x14ac:dyDescent="0.25">
      <c r="A8" s="3"/>
      <c r="B8" s="2"/>
      <c r="C8" s="27"/>
      <c r="D8" s="25"/>
    </row>
    <row r="9" spans="1:4" x14ac:dyDescent="0.25">
      <c r="A9" s="3"/>
      <c r="B9" s="2"/>
      <c r="C9" s="27"/>
      <c r="D9" s="25"/>
    </row>
    <row r="10" spans="1:4" x14ac:dyDescent="0.25">
      <c r="A10" s="3"/>
      <c r="B10" s="2"/>
      <c r="C10" s="27"/>
      <c r="D10" s="25"/>
    </row>
    <row r="11" spans="1:4" ht="15.75" thickBot="1" x14ac:dyDescent="0.3">
      <c r="A11" s="32"/>
      <c r="B11" s="33"/>
      <c r="C11" s="36"/>
      <c r="D11" s="37"/>
    </row>
    <row r="12" spans="1:4" ht="15.75" thickBot="1" x14ac:dyDescent="0.3">
      <c r="A12" s="34" t="s">
        <v>5</v>
      </c>
      <c r="B12" s="35"/>
      <c r="C12" s="35"/>
      <c r="D12" s="38">
        <f xml:space="preserve"> SUM(D3:D11)</f>
        <v>219470</v>
      </c>
    </row>
    <row r="13" spans="1:4" ht="15.75" thickBot="1" x14ac:dyDescent="0.3"/>
    <row r="14" spans="1:4" ht="15.75" thickBot="1" x14ac:dyDescent="0.3">
      <c r="A14" s="11" t="s">
        <v>4</v>
      </c>
      <c r="B14" s="12"/>
      <c r="C14" s="13"/>
      <c r="D14" s="14"/>
    </row>
    <row r="15" spans="1:4" ht="15.75" thickBot="1" x14ac:dyDescent="0.3">
      <c r="A15" s="6" t="s">
        <v>0</v>
      </c>
      <c r="B15" s="7" t="s">
        <v>1</v>
      </c>
      <c r="C15" s="9" t="s">
        <v>7</v>
      </c>
      <c r="D15" s="8" t="s">
        <v>2</v>
      </c>
    </row>
    <row r="16" spans="1:4" x14ac:dyDescent="0.25">
      <c r="A16" s="43" t="s">
        <v>18</v>
      </c>
      <c r="B16" s="40"/>
      <c r="C16" s="41"/>
      <c r="D16" s="42">
        <v>79965.948999999993</v>
      </c>
    </row>
    <row r="17" spans="1:4" x14ac:dyDescent="0.25">
      <c r="A17" s="19"/>
      <c r="B17" s="23"/>
      <c r="C17" s="30"/>
      <c r="D17" s="31"/>
    </row>
    <row r="18" spans="1:4" x14ac:dyDescent="0.25">
      <c r="A18" s="20" t="s">
        <v>19</v>
      </c>
      <c r="B18" s="22"/>
      <c r="C18" s="28"/>
      <c r="D18" s="29">
        <f xml:space="preserve"> ( 1.04^2 - 1 ) * D16</f>
        <v>6525.221438400009</v>
      </c>
    </row>
    <row r="19" spans="1:4" x14ac:dyDescent="0.25">
      <c r="A19" s="19"/>
      <c r="B19" s="23"/>
      <c r="C19" s="30"/>
      <c r="D19" s="31"/>
    </row>
    <row r="20" spans="1:4" x14ac:dyDescent="0.25">
      <c r="A20" s="3" t="s">
        <v>11</v>
      </c>
      <c r="B20" s="2"/>
      <c r="C20" s="27"/>
      <c r="D20" s="25">
        <v>132978.82999999999</v>
      </c>
    </row>
    <row r="21" spans="1:4" x14ac:dyDescent="0.25">
      <c r="A21" s="3"/>
      <c r="B21" s="2"/>
      <c r="C21" s="27"/>
      <c r="D21" s="25"/>
    </row>
    <row r="22" spans="1:4" x14ac:dyDescent="0.25">
      <c r="A22" s="3"/>
      <c r="B22" s="2"/>
      <c r="C22" s="27"/>
      <c r="D22" s="25"/>
    </row>
    <row r="23" spans="1:4" x14ac:dyDescent="0.25">
      <c r="A23" s="3"/>
      <c r="B23" s="2"/>
      <c r="C23" s="27"/>
      <c r="D23" s="25"/>
    </row>
    <row r="24" spans="1:4" ht="15.75" thickBot="1" x14ac:dyDescent="0.3">
      <c r="A24" s="32"/>
      <c r="B24" s="33"/>
      <c r="C24" s="36"/>
      <c r="D24" s="37"/>
    </row>
    <row r="25" spans="1:4" ht="15.75" thickBot="1" x14ac:dyDescent="0.3">
      <c r="A25" s="34" t="s">
        <v>5</v>
      </c>
      <c r="B25" s="35"/>
      <c r="C25" s="35"/>
      <c r="D25" s="38">
        <f xml:space="preserve"> SUM(D16:D24)</f>
        <v>219470.00043839999</v>
      </c>
    </row>
  </sheetData>
  <mergeCells count="10">
    <mergeCell ref="A1:D1"/>
    <mergeCell ref="A14:D14"/>
    <mergeCell ref="A16:A17"/>
    <mergeCell ref="B16:B17"/>
    <mergeCell ref="C16:C17"/>
    <mergeCell ref="D16:D17"/>
    <mergeCell ref="A18:A19"/>
    <mergeCell ref="B18:B19"/>
    <mergeCell ref="D18:D19"/>
    <mergeCell ref="C18:C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Normal="100" workbookViewId="0">
      <selection sqref="A1:D1"/>
    </sheetView>
  </sheetViews>
  <sheetFormatPr defaultColWidth="9.140625" defaultRowHeight="15" x14ac:dyDescent="0.25"/>
  <cols>
    <col min="1" max="1" width="42.7109375" style="1" customWidth="1"/>
    <col min="2" max="2" width="12.7109375" style="1" customWidth="1"/>
    <col min="3" max="4" width="20.7109375" style="1" customWidth="1"/>
    <col min="5" max="16384" width="9.140625" style="1"/>
  </cols>
  <sheetData>
    <row r="1" spans="1:4" ht="15.75" thickBot="1" x14ac:dyDescent="0.3">
      <c r="A1" s="11" t="s">
        <v>3</v>
      </c>
      <c r="B1" s="12"/>
      <c r="C1" s="13"/>
      <c r="D1" s="14"/>
    </row>
    <row r="2" spans="1:4" ht="15.75" thickBot="1" x14ac:dyDescent="0.3">
      <c r="A2" s="6" t="s">
        <v>0</v>
      </c>
      <c r="B2" s="7" t="s">
        <v>1</v>
      </c>
      <c r="C2" s="9" t="s">
        <v>6</v>
      </c>
      <c r="D2" s="8" t="s">
        <v>2</v>
      </c>
    </row>
    <row r="3" spans="1:4" x14ac:dyDescent="0.25">
      <c r="A3" s="4" t="s">
        <v>16</v>
      </c>
      <c r="B3" s="5">
        <f xml:space="preserve"> Anyo_2016!B16</f>
        <v>2281</v>
      </c>
      <c r="C3" s="26">
        <v>40</v>
      </c>
      <c r="D3" s="24">
        <f xml:space="preserve"> B3 * C3</f>
        <v>91240</v>
      </c>
    </row>
    <row r="4" spans="1:4" x14ac:dyDescent="0.25">
      <c r="A4" s="4" t="s">
        <v>20</v>
      </c>
      <c r="B4" s="5">
        <v>2035</v>
      </c>
      <c r="C4" s="26">
        <v>100</v>
      </c>
      <c r="D4" s="25">
        <f xml:space="preserve"> B4 * C4</f>
        <v>203500</v>
      </c>
    </row>
    <row r="5" spans="1:4" x14ac:dyDescent="0.25">
      <c r="A5" s="4" t="s">
        <v>12</v>
      </c>
      <c r="B5" s="2"/>
      <c r="C5" s="27"/>
      <c r="D5" s="25">
        <v>132978.82999999999</v>
      </c>
    </row>
    <row r="6" spans="1:4" x14ac:dyDescent="0.25">
      <c r="A6" s="3"/>
      <c r="B6" s="2"/>
      <c r="C6" s="27"/>
      <c r="D6" s="25"/>
    </row>
    <row r="7" spans="1:4" x14ac:dyDescent="0.25">
      <c r="A7" s="3"/>
      <c r="B7" s="2"/>
      <c r="C7" s="27"/>
      <c r="D7" s="25"/>
    </row>
    <row r="8" spans="1:4" x14ac:dyDescent="0.25">
      <c r="A8" s="3"/>
      <c r="B8" s="2"/>
      <c r="C8" s="27"/>
      <c r="D8" s="25"/>
    </row>
    <row r="9" spans="1:4" x14ac:dyDescent="0.25">
      <c r="A9" s="3"/>
      <c r="B9" s="2"/>
      <c r="C9" s="27"/>
      <c r="D9" s="25"/>
    </row>
    <row r="10" spans="1:4" x14ac:dyDescent="0.25">
      <c r="A10" s="3"/>
      <c r="B10" s="2"/>
      <c r="C10" s="27"/>
      <c r="D10" s="25"/>
    </row>
    <row r="11" spans="1:4" ht="15.75" thickBot="1" x14ac:dyDescent="0.3">
      <c r="A11" s="32"/>
      <c r="B11" s="33"/>
      <c r="C11" s="36"/>
      <c r="D11" s="37"/>
    </row>
    <row r="12" spans="1:4" ht="15.75" thickBot="1" x14ac:dyDescent="0.3">
      <c r="A12" s="34" t="s">
        <v>5</v>
      </c>
      <c r="B12" s="35"/>
      <c r="C12" s="35"/>
      <c r="D12" s="38">
        <f xml:space="preserve"> SUM(D3:D11)</f>
        <v>427718.82999999996</v>
      </c>
    </row>
    <row r="13" spans="1:4" ht="15.75" thickBot="1" x14ac:dyDescent="0.3"/>
    <row r="14" spans="1:4" ht="15.75" thickBot="1" x14ac:dyDescent="0.3">
      <c r="A14" s="11" t="s">
        <v>4</v>
      </c>
      <c r="B14" s="12"/>
      <c r="C14" s="13"/>
      <c r="D14" s="14"/>
    </row>
    <row r="15" spans="1:4" ht="15.75" thickBot="1" x14ac:dyDescent="0.3">
      <c r="A15" s="6" t="s">
        <v>0</v>
      </c>
      <c r="B15" s="7" t="s">
        <v>1</v>
      </c>
      <c r="C15" s="9" t="s">
        <v>7</v>
      </c>
      <c r="D15" s="8" t="s">
        <v>2</v>
      </c>
    </row>
    <row r="16" spans="1:4" x14ac:dyDescent="0.25">
      <c r="A16" s="43" t="s">
        <v>21</v>
      </c>
      <c r="B16" s="40"/>
      <c r="C16" s="41"/>
      <c r="D16" s="42">
        <v>427718.83</v>
      </c>
    </row>
    <row r="17" spans="1:4" x14ac:dyDescent="0.25">
      <c r="A17" s="21"/>
      <c r="B17" s="23"/>
      <c r="C17" s="30"/>
      <c r="D17" s="31"/>
    </row>
    <row r="18" spans="1:4" x14ac:dyDescent="0.25">
      <c r="A18" s="3"/>
      <c r="B18" s="2"/>
      <c r="C18" s="27"/>
      <c r="D18" s="25"/>
    </row>
    <row r="19" spans="1:4" x14ac:dyDescent="0.25">
      <c r="A19" s="3"/>
      <c r="B19" s="2"/>
      <c r="C19" s="27"/>
      <c r="D19" s="25"/>
    </row>
    <row r="20" spans="1:4" x14ac:dyDescent="0.25">
      <c r="A20" s="3"/>
      <c r="B20" s="2"/>
      <c r="C20" s="27"/>
      <c r="D20" s="25"/>
    </row>
    <row r="21" spans="1:4" x14ac:dyDescent="0.25">
      <c r="A21" s="3"/>
      <c r="B21" s="2"/>
      <c r="C21" s="27"/>
      <c r="D21" s="25"/>
    </row>
    <row r="22" spans="1:4" x14ac:dyDescent="0.25">
      <c r="A22" s="3"/>
      <c r="B22" s="2"/>
      <c r="C22" s="27"/>
      <c r="D22" s="25"/>
    </row>
    <row r="23" spans="1:4" x14ac:dyDescent="0.25">
      <c r="A23" s="3"/>
      <c r="B23" s="2"/>
      <c r="C23" s="27"/>
      <c r="D23" s="25"/>
    </row>
    <row r="24" spans="1:4" ht="15.75" thickBot="1" x14ac:dyDescent="0.3">
      <c r="A24" s="32"/>
      <c r="B24" s="33"/>
      <c r="C24" s="36"/>
      <c r="D24" s="37"/>
    </row>
    <row r="25" spans="1:4" ht="15.75" thickBot="1" x14ac:dyDescent="0.3">
      <c r="A25" s="34" t="s">
        <v>5</v>
      </c>
      <c r="B25" s="35"/>
      <c r="C25" s="35"/>
      <c r="D25" s="38">
        <f xml:space="preserve"> SUM(D16:D24)</f>
        <v>427718.83</v>
      </c>
    </row>
  </sheetData>
  <mergeCells count="6">
    <mergeCell ref="A1:D1"/>
    <mergeCell ref="A14:D14"/>
    <mergeCell ref="A16:A17"/>
    <mergeCell ref="B16:B17"/>
    <mergeCell ref="C16:C17"/>
    <mergeCell ref="D16:D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Anyo_2015</vt:lpstr>
      <vt:lpstr>Anyo_2016</vt:lpstr>
      <vt:lpstr>Anyo_2017</vt:lpstr>
      <vt:lpstr>Anyo_2018</vt:lpstr>
      <vt:lpstr>Anyo_2019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2016-01-14T05:15:17Z</dcterms:modified>
</cp:coreProperties>
</file>