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uis\Dropbox\ESPOL_Docencia\2015_Termino_02\ICM-02246\Software_para_PL\"/>
    </mc:Choice>
  </mc:AlternateContent>
  <bookViews>
    <workbookView xWindow="0" yWindow="0" windowWidth="15360" windowHeight="7155"/>
  </bookViews>
  <sheets>
    <sheet name="Caso_Sin_PL" sheetId="1" r:id="rId1"/>
    <sheet name="Caso_Con_PL" sheetId="2" r:id="rId2"/>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9" i="2" l="1"/>
  <c r="E18" i="2"/>
  <c r="E18" i="1"/>
  <c r="E16" i="2"/>
  <c r="D16" i="2"/>
  <c r="E15" i="2"/>
  <c r="D15" i="2"/>
  <c r="E14" i="2"/>
  <c r="D14" i="2"/>
  <c r="E13" i="2"/>
  <c r="D13" i="2"/>
  <c r="E12" i="2"/>
  <c r="D12" i="2"/>
  <c r="E11" i="2"/>
  <c r="D11" i="2"/>
  <c r="E10" i="2"/>
  <c r="D10" i="2"/>
  <c r="E9" i="2"/>
  <c r="D9" i="2"/>
  <c r="E8" i="2"/>
  <c r="D8" i="2"/>
  <c r="E7" i="2"/>
  <c r="D7" i="2"/>
  <c r="E6" i="2"/>
  <c r="D6" i="2"/>
  <c r="D7" i="1"/>
  <c r="D8" i="1"/>
  <c r="D9" i="1"/>
  <c r="D10" i="1"/>
  <c r="D11" i="1"/>
  <c r="D12" i="1"/>
  <c r="D13" i="1"/>
  <c r="D14" i="1"/>
  <c r="D15" i="1"/>
  <c r="D16" i="1"/>
  <c r="D6" i="1"/>
  <c r="E8" i="1"/>
  <c r="E9" i="1"/>
  <c r="E10" i="1"/>
  <c r="E11" i="1"/>
  <c r="E12" i="1"/>
  <c r="E13" i="1"/>
  <c r="E14" i="1"/>
  <c r="E15" i="1"/>
  <c r="E16" i="1"/>
  <c r="E7" i="1"/>
  <c r="E6" i="1"/>
</calcChain>
</file>

<file path=xl/sharedStrings.xml><?xml version="1.0" encoding="utf-8"?>
<sst xmlns="http://schemas.openxmlformats.org/spreadsheetml/2006/main" count="15" uniqueCount="9">
  <si>
    <t>Mes</t>
  </si>
  <si>
    <t># Requeridos</t>
  </si>
  <si>
    <t>Alquilados</t>
  </si>
  <si>
    <t>Costo por Cambio</t>
  </si>
  <si>
    <t>Costo de Alquiler</t>
  </si>
  <si>
    <t xml:space="preserve">Costo Total: </t>
  </si>
  <si>
    <t xml:space="preserve">Ahorro: </t>
  </si>
  <si>
    <r>
      <rPr>
        <b/>
        <sz val="11"/>
        <color theme="1"/>
        <rFont val="Calibri"/>
        <family val="2"/>
        <scheme val="minor"/>
      </rPr>
      <t xml:space="preserve">Caso 1: </t>
    </r>
    <r>
      <rPr>
        <sz val="11"/>
        <color theme="1"/>
        <rFont val="Calibri"/>
        <family val="2"/>
        <scheme val="minor"/>
      </rPr>
      <t xml:space="preserve">Esta es la típica solución (i.e. las típicas decisiones) que tomaría un administrador que no conoce PL. En particular, en cada mes este administrador alquila exactamente el número de estacionamientos necesarios. </t>
    </r>
  </si>
  <si>
    <r>
      <rPr>
        <b/>
        <sz val="11"/>
        <color theme="1"/>
        <rFont val="Calibri"/>
        <family val="2"/>
        <scheme val="minor"/>
      </rPr>
      <t xml:space="preserve">Caso 2: </t>
    </r>
    <r>
      <rPr>
        <sz val="11"/>
        <color theme="1"/>
        <rFont val="Calibri"/>
        <family val="2"/>
        <scheme val="minor"/>
      </rPr>
      <t xml:space="preserve">Esta es la solución obtenida por un administrador que conoce PL. Nótese a que pesar de que en los meses 06 y 07 se alquila más espacio del necesario, la reducción en el número de aumentos y disminuciones de estacionamientos resulta en un mejor plan.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</si>
</sst>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00"/>
  </numFmts>
  <fonts count="4" x14ac:knownFonts="1">
    <font>
      <sz val="11"/>
      <color theme="1"/>
      <name val="Calibri"/>
      <family val="2"/>
      <scheme val="minor"/>
    </font>
    <font>
      <b/>
      <sz val="11"/>
      <color theme="1"/>
      <name val="Calibri"/>
      <family val="2"/>
      <scheme val="minor"/>
    </font>
    <font>
      <b/>
      <sz val="11"/>
      <color rgb="FFFF0000"/>
      <name val="Calibri"/>
      <family val="2"/>
      <scheme val="minor"/>
    </font>
    <font>
      <b/>
      <sz val="11"/>
      <color rgb="FF00B050"/>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0" xfId="0"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2" fillId="0" borderId="0" xfId="0" applyFont="1" applyAlignment="1">
      <alignment horizontal="center" vertical="center"/>
    </xf>
    <xf numFmtId="0" fontId="0" fillId="2" borderId="1" xfId="0" applyFill="1" applyBorder="1" applyAlignment="1">
      <alignment horizontal="center" vertical="center"/>
    </xf>
    <xf numFmtId="0" fontId="0" fillId="3" borderId="1" xfId="0" applyFill="1" applyBorder="1" applyAlignment="1">
      <alignment horizontal="center" vertical="center"/>
    </xf>
    <xf numFmtId="164" fontId="0" fillId="0" borderId="1" xfId="0" applyNumberFormat="1" applyBorder="1" applyAlignment="1">
      <alignment horizontal="center" vertical="center"/>
    </xf>
    <xf numFmtId="164" fontId="2" fillId="0" borderId="0" xfId="0" applyNumberFormat="1" applyFont="1" applyAlignment="1">
      <alignment horizontal="center" vertical="center"/>
    </xf>
    <xf numFmtId="0" fontId="0" fillId="0" borderId="0" xfId="0" applyAlignment="1">
      <alignment horizontal="left" vertical="center" wrapText="1"/>
    </xf>
    <xf numFmtId="0" fontId="3" fillId="0" borderId="0" xfId="0" applyFont="1" applyAlignment="1">
      <alignment horizontal="center" vertical="center"/>
    </xf>
    <xf numFmtId="164" fontId="3" fillId="0" borderId="0" xfId="0" applyNumberFormat="1"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workbookViewId="0">
      <selection sqref="A1:E3"/>
    </sheetView>
  </sheetViews>
  <sheetFormatPr defaultRowHeight="15" x14ac:dyDescent="0.25"/>
  <cols>
    <col min="1" max="1" width="9.140625" style="1"/>
    <col min="2" max="2" width="20.5703125" style="1" customWidth="1"/>
    <col min="3" max="4" width="21.140625" style="1" customWidth="1"/>
    <col min="5" max="5" width="19" style="1" customWidth="1"/>
    <col min="6" max="16384" width="9.140625" style="1"/>
  </cols>
  <sheetData>
    <row r="1" spans="1:5" ht="15" customHeight="1" x14ac:dyDescent="0.25">
      <c r="A1" s="9" t="s">
        <v>7</v>
      </c>
      <c r="B1" s="9"/>
      <c r="C1" s="9"/>
      <c r="D1" s="9"/>
      <c r="E1" s="9"/>
    </row>
    <row r="2" spans="1:5" x14ac:dyDescent="0.25">
      <c r="A2" s="9"/>
      <c r="B2" s="9"/>
      <c r="C2" s="9"/>
      <c r="D2" s="9"/>
      <c r="E2" s="9"/>
    </row>
    <row r="3" spans="1:5" x14ac:dyDescent="0.25">
      <c r="A3" s="9"/>
      <c r="B3" s="9"/>
      <c r="C3" s="9"/>
      <c r="D3" s="9"/>
      <c r="E3" s="9"/>
    </row>
    <row r="5" spans="1:5" x14ac:dyDescent="0.25">
      <c r="A5" s="3" t="s">
        <v>0</v>
      </c>
      <c r="B5" s="3" t="s">
        <v>1</v>
      </c>
      <c r="C5" s="3" t="s">
        <v>2</v>
      </c>
      <c r="D5" s="3" t="s">
        <v>4</v>
      </c>
      <c r="E5" s="3" t="s">
        <v>3</v>
      </c>
    </row>
    <row r="6" spans="1:5" x14ac:dyDescent="0.25">
      <c r="A6" s="2">
        <v>1</v>
      </c>
      <c r="B6" s="6">
        <v>6</v>
      </c>
      <c r="C6" s="6">
        <v>6</v>
      </c>
      <c r="D6" s="7">
        <f xml:space="preserve"> 25 * C6</f>
        <v>150</v>
      </c>
      <c r="E6" s="7">
        <f xml:space="preserve"> C6 * 50</f>
        <v>300</v>
      </c>
    </row>
    <row r="7" spans="1:5" x14ac:dyDescent="0.25">
      <c r="A7" s="2">
        <v>2</v>
      </c>
      <c r="B7" s="6">
        <v>28</v>
      </c>
      <c r="C7" s="6">
        <v>28</v>
      </c>
      <c r="D7" s="7">
        <f t="shared" ref="D7:D16" si="0" xml:space="preserve"> 25 * C7</f>
        <v>700</v>
      </c>
      <c r="E7" s="7">
        <f>IF(C7-C6&gt;0,50*(C7-C6),35*(C6-C7))</f>
        <v>1100</v>
      </c>
    </row>
    <row r="8" spans="1:5" x14ac:dyDescent="0.25">
      <c r="A8" s="2">
        <v>3</v>
      </c>
      <c r="B8" s="6">
        <v>46</v>
      </c>
      <c r="C8" s="6">
        <v>46</v>
      </c>
      <c r="D8" s="7">
        <f t="shared" si="0"/>
        <v>1150</v>
      </c>
      <c r="E8" s="7">
        <f t="shared" ref="E8:E16" si="1">IF(C8-C7&gt;0,50*(C8-C7),35*(C7-C8))</f>
        <v>900</v>
      </c>
    </row>
    <row r="9" spans="1:5" x14ac:dyDescent="0.25">
      <c r="A9" s="2">
        <v>4</v>
      </c>
      <c r="B9" s="6">
        <v>52</v>
      </c>
      <c r="C9" s="6">
        <v>52</v>
      </c>
      <c r="D9" s="7">
        <f t="shared" si="0"/>
        <v>1300</v>
      </c>
      <c r="E9" s="7">
        <f t="shared" si="1"/>
        <v>300</v>
      </c>
    </row>
    <row r="10" spans="1:5" x14ac:dyDescent="0.25">
      <c r="A10" s="2">
        <v>5</v>
      </c>
      <c r="B10" s="6">
        <v>46</v>
      </c>
      <c r="C10" s="6">
        <v>46</v>
      </c>
      <c r="D10" s="7">
        <f t="shared" si="0"/>
        <v>1150</v>
      </c>
      <c r="E10" s="7">
        <f t="shared" si="1"/>
        <v>210</v>
      </c>
    </row>
    <row r="11" spans="1:5" x14ac:dyDescent="0.25">
      <c r="A11" s="2">
        <v>6</v>
      </c>
      <c r="B11" s="6">
        <v>24</v>
      </c>
      <c r="C11" s="6">
        <v>24</v>
      </c>
      <c r="D11" s="7">
        <f t="shared" si="0"/>
        <v>600</v>
      </c>
      <c r="E11" s="7">
        <f t="shared" si="1"/>
        <v>770</v>
      </c>
    </row>
    <row r="12" spans="1:5" x14ac:dyDescent="0.25">
      <c r="A12" s="2">
        <v>7</v>
      </c>
      <c r="B12" s="6">
        <v>28</v>
      </c>
      <c r="C12" s="6">
        <v>28</v>
      </c>
      <c r="D12" s="7">
        <f t="shared" si="0"/>
        <v>700</v>
      </c>
      <c r="E12" s="7">
        <f t="shared" si="1"/>
        <v>200</v>
      </c>
    </row>
    <row r="13" spans="1:5" x14ac:dyDescent="0.25">
      <c r="A13" s="2">
        <v>8</v>
      </c>
      <c r="B13" s="6">
        <v>44</v>
      </c>
      <c r="C13" s="6">
        <v>44</v>
      </c>
      <c r="D13" s="7">
        <f t="shared" si="0"/>
        <v>1100</v>
      </c>
      <c r="E13" s="7">
        <f t="shared" si="1"/>
        <v>800</v>
      </c>
    </row>
    <row r="14" spans="1:5" x14ac:dyDescent="0.25">
      <c r="A14" s="2">
        <v>9</v>
      </c>
      <c r="B14" s="6">
        <v>44</v>
      </c>
      <c r="C14" s="6">
        <v>44</v>
      </c>
      <c r="D14" s="7">
        <f t="shared" si="0"/>
        <v>1100</v>
      </c>
      <c r="E14" s="7">
        <f t="shared" si="1"/>
        <v>0</v>
      </c>
    </row>
    <row r="15" spans="1:5" x14ac:dyDescent="0.25">
      <c r="A15" s="2">
        <v>10</v>
      </c>
      <c r="B15" s="6">
        <v>46</v>
      </c>
      <c r="C15" s="6">
        <v>46</v>
      </c>
      <c r="D15" s="7">
        <f t="shared" si="0"/>
        <v>1150</v>
      </c>
      <c r="E15" s="7">
        <f t="shared" si="1"/>
        <v>100</v>
      </c>
    </row>
    <row r="16" spans="1:5" x14ac:dyDescent="0.25">
      <c r="A16" s="2">
        <v>11</v>
      </c>
      <c r="B16" s="6">
        <v>14</v>
      </c>
      <c r="C16" s="6">
        <v>14</v>
      </c>
      <c r="D16" s="7">
        <f t="shared" si="0"/>
        <v>350</v>
      </c>
      <c r="E16" s="7">
        <f t="shared" si="1"/>
        <v>1120</v>
      </c>
    </row>
    <row r="18" spans="4:5" x14ac:dyDescent="0.25">
      <c r="D18" s="4" t="s">
        <v>5</v>
      </c>
      <c r="E18" s="8">
        <f xml:space="preserve"> SUM(D6:E16) + 35 * C16</f>
        <v>15740</v>
      </c>
    </row>
  </sheetData>
  <mergeCells count="1">
    <mergeCell ref="A1: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9"/>
  <sheetViews>
    <sheetView workbookViewId="0">
      <selection sqref="A1:E3"/>
    </sheetView>
  </sheetViews>
  <sheetFormatPr defaultRowHeight="15" x14ac:dyDescent="0.25"/>
  <cols>
    <col min="1" max="1" width="9.140625" style="1"/>
    <col min="2" max="2" width="20.5703125" style="1" customWidth="1"/>
    <col min="3" max="4" width="21.140625" style="1" customWidth="1"/>
    <col min="5" max="5" width="19" style="1" customWidth="1"/>
    <col min="6" max="16384" width="9.140625" style="1"/>
  </cols>
  <sheetData>
    <row r="1" spans="1:5" x14ac:dyDescent="0.25">
      <c r="A1" s="9" t="s">
        <v>8</v>
      </c>
      <c r="B1" s="9"/>
      <c r="C1" s="9"/>
      <c r="D1" s="9"/>
      <c r="E1" s="9"/>
    </row>
    <row r="2" spans="1:5" x14ac:dyDescent="0.25">
      <c r="A2" s="9"/>
      <c r="B2" s="9"/>
      <c r="C2" s="9"/>
      <c r="D2" s="9"/>
      <c r="E2" s="9"/>
    </row>
    <row r="3" spans="1:5" x14ac:dyDescent="0.25">
      <c r="A3" s="9"/>
      <c r="B3" s="9"/>
      <c r="C3" s="9"/>
      <c r="D3" s="9"/>
      <c r="E3" s="9"/>
    </row>
    <row r="5" spans="1:5" x14ac:dyDescent="0.25">
      <c r="A5" s="3" t="s">
        <v>0</v>
      </c>
      <c r="B5" s="3" t="s">
        <v>1</v>
      </c>
      <c r="C5" s="3" t="s">
        <v>2</v>
      </c>
      <c r="D5" s="3" t="s">
        <v>4</v>
      </c>
      <c r="E5" s="3" t="s">
        <v>3</v>
      </c>
    </row>
    <row r="6" spans="1:5" x14ac:dyDescent="0.25">
      <c r="A6" s="2">
        <v>1</v>
      </c>
      <c r="B6" s="6">
        <v>6</v>
      </c>
      <c r="C6" s="6">
        <v>6</v>
      </c>
      <c r="D6" s="7">
        <f xml:space="preserve"> 25 * C6</f>
        <v>150</v>
      </c>
      <c r="E6" s="7">
        <f xml:space="preserve"> C6 * 50</f>
        <v>300</v>
      </c>
    </row>
    <row r="7" spans="1:5" x14ac:dyDescent="0.25">
      <c r="A7" s="2">
        <v>2</v>
      </c>
      <c r="B7" s="6">
        <v>28</v>
      </c>
      <c r="C7" s="6">
        <v>28</v>
      </c>
      <c r="D7" s="7">
        <f t="shared" ref="D7:D16" si="0" xml:space="preserve"> 25 * C7</f>
        <v>700</v>
      </c>
      <c r="E7" s="7">
        <f>IF(C7-C6&gt;0,50*(C7-C6),35*(C6-C7))</f>
        <v>1100</v>
      </c>
    </row>
    <row r="8" spans="1:5" x14ac:dyDescent="0.25">
      <c r="A8" s="2">
        <v>3</v>
      </c>
      <c r="B8" s="6">
        <v>46</v>
      </c>
      <c r="C8" s="6">
        <v>46</v>
      </c>
      <c r="D8" s="7">
        <f t="shared" si="0"/>
        <v>1150</v>
      </c>
      <c r="E8" s="7">
        <f t="shared" ref="E8:E16" si="1">IF(C8-C7&gt;0,50*(C8-C7),35*(C7-C8))</f>
        <v>900</v>
      </c>
    </row>
    <row r="9" spans="1:5" x14ac:dyDescent="0.25">
      <c r="A9" s="2">
        <v>4</v>
      </c>
      <c r="B9" s="6">
        <v>52</v>
      </c>
      <c r="C9" s="6">
        <v>52</v>
      </c>
      <c r="D9" s="7">
        <f t="shared" si="0"/>
        <v>1300</v>
      </c>
      <c r="E9" s="7">
        <f t="shared" si="1"/>
        <v>300</v>
      </c>
    </row>
    <row r="10" spans="1:5" x14ac:dyDescent="0.25">
      <c r="A10" s="2">
        <v>5</v>
      </c>
      <c r="B10" s="6">
        <v>46</v>
      </c>
      <c r="C10" s="6">
        <v>46</v>
      </c>
      <c r="D10" s="7">
        <f t="shared" si="0"/>
        <v>1150</v>
      </c>
      <c r="E10" s="7">
        <f t="shared" si="1"/>
        <v>210</v>
      </c>
    </row>
    <row r="11" spans="1:5" x14ac:dyDescent="0.25">
      <c r="A11" s="2">
        <v>6</v>
      </c>
      <c r="B11" s="6">
        <v>24</v>
      </c>
      <c r="C11" s="5">
        <v>44</v>
      </c>
      <c r="D11" s="7">
        <f t="shared" si="0"/>
        <v>1100</v>
      </c>
      <c r="E11" s="7">
        <f t="shared" si="1"/>
        <v>70</v>
      </c>
    </row>
    <row r="12" spans="1:5" x14ac:dyDescent="0.25">
      <c r="A12" s="2">
        <v>7</v>
      </c>
      <c r="B12" s="6">
        <v>28</v>
      </c>
      <c r="C12" s="5">
        <v>44</v>
      </c>
      <c r="D12" s="7">
        <f t="shared" si="0"/>
        <v>1100</v>
      </c>
      <c r="E12" s="7">
        <f t="shared" si="1"/>
        <v>0</v>
      </c>
    </row>
    <row r="13" spans="1:5" x14ac:dyDescent="0.25">
      <c r="A13" s="2">
        <v>8</v>
      </c>
      <c r="B13" s="6">
        <v>44</v>
      </c>
      <c r="C13" s="6">
        <v>44</v>
      </c>
      <c r="D13" s="7">
        <f t="shared" si="0"/>
        <v>1100</v>
      </c>
      <c r="E13" s="7">
        <f t="shared" si="1"/>
        <v>0</v>
      </c>
    </row>
    <row r="14" spans="1:5" x14ac:dyDescent="0.25">
      <c r="A14" s="2">
        <v>9</v>
      </c>
      <c r="B14" s="6">
        <v>44</v>
      </c>
      <c r="C14" s="6">
        <v>44</v>
      </c>
      <c r="D14" s="7">
        <f t="shared" si="0"/>
        <v>1100</v>
      </c>
      <c r="E14" s="7">
        <f t="shared" si="1"/>
        <v>0</v>
      </c>
    </row>
    <row r="15" spans="1:5" x14ac:dyDescent="0.25">
      <c r="A15" s="2">
        <v>10</v>
      </c>
      <c r="B15" s="6">
        <v>46</v>
      </c>
      <c r="C15" s="6">
        <v>46</v>
      </c>
      <c r="D15" s="7">
        <f t="shared" si="0"/>
        <v>1150</v>
      </c>
      <c r="E15" s="7">
        <f t="shared" si="1"/>
        <v>100</v>
      </c>
    </row>
    <row r="16" spans="1:5" x14ac:dyDescent="0.25">
      <c r="A16" s="2">
        <v>11</v>
      </c>
      <c r="B16" s="6">
        <v>14</v>
      </c>
      <c r="C16" s="6">
        <v>14</v>
      </c>
      <c r="D16" s="7">
        <f t="shared" si="0"/>
        <v>350</v>
      </c>
      <c r="E16" s="7">
        <f t="shared" si="1"/>
        <v>1120</v>
      </c>
    </row>
    <row r="18" spans="4:5" x14ac:dyDescent="0.25">
      <c r="D18" s="4" t="s">
        <v>5</v>
      </c>
      <c r="E18" s="8">
        <f xml:space="preserve"> SUM(D6:E16) + 35 * C16</f>
        <v>14940</v>
      </c>
    </row>
    <row r="19" spans="4:5" x14ac:dyDescent="0.25">
      <c r="D19" s="10" t="s">
        <v>6</v>
      </c>
      <c r="E19" s="11">
        <f xml:space="preserve"> Caso_Sin_PL!E18 - Caso_Con_PL!E18</f>
        <v>800</v>
      </c>
    </row>
  </sheetData>
  <mergeCells count="1">
    <mergeCell ref="A1: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Caso_Sin_PL</vt:lpstr>
      <vt:lpstr>Caso_Con_PL</vt:lpstr>
    </vt:vector>
  </TitlesOfParts>
  <Company>Massachusetts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Luis</dc:creator>
  <cp:lastModifiedBy>Luis</cp:lastModifiedBy>
  <dcterms:created xsi:type="dcterms:W3CDTF">2016-01-04T20:55:45Z</dcterms:created>
  <dcterms:modified xsi:type="dcterms:W3CDTF">2016-01-06T18:19:22Z</dcterms:modified>
</cp:coreProperties>
</file>