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jose luis castro\Documents\"/>
    </mc:Choice>
  </mc:AlternateContent>
  <xr:revisionPtr revIDLastSave="0" documentId="13_ncr:1_{FF858036-217F-4D79-B9C5-28E98ACAB354}" xr6:coauthVersionLast="47" xr6:coauthVersionMax="47" xr10:uidLastSave="{00000000-0000-0000-0000-000000000000}"/>
  <bookViews>
    <workbookView xWindow="-108" yWindow="-108" windowWidth="23256" windowHeight="12456" xr2:uid="{4E7DF0B8-386C-4576-B904-5E79BC78D46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I23" i="1"/>
  <c r="I24" i="1"/>
  <c r="I25" i="1"/>
  <c r="I26" i="1"/>
  <c r="I27" i="1"/>
  <c r="I28" i="1"/>
  <c r="I29" i="1"/>
  <c r="I21" i="1"/>
  <c r="C32" i="1"/>
  <c r="H30" i="1"/>
  <c r="H22" i="1"/>
  <c r="H23" i="1"/>
  <c r="H24" i="1"/>
  <c r="H25" i="1"/>
  <c r="H26" i="1"/>
  <c r="H27" i="1"/>
  <c r="H28" i="1"/>
  <c r="H29" i="1"/>
  <c r="H21" i="1"/>
  <c r="G22" i="1"/>
  <c r="G23" i="1"/>
  <c r="G24" i="1"/>
  <c r="G25" i="1"/>
  <c r="G26" i="1"/>
  <c r="G27" i="1"/>
  <c r="G28" i="1"/>
  <c r="G29" i="1"/>
  <c r="G21" i="1"/>
  <c r="F22" i="1"/>
  <c r="F23" i="1"/>
  <c r="F24" i="1"/>
  <c r="F25" i="1"/>
  <c r="F26" i="1"/>
  <c r="F27" i="1"/>
  <c r="F28" i="1"/>
  <c r="F29" i="1"/>
  <c r="F21" i="1"/>
  <c r="F4" i="1"/>
  <c r="F5" i="1"/>
  <c r="F6" i="1"/>
  <c r="F7" i="1"/>
  <c r="F8" i="1"/>
  <c r="F9" i="1"/>
  <c r="F10" i="1"/>
  <c r="F11" i="1"/>
  <c r="F12" i="1"/>
  <c r="F3" i="1"/>
  <c r="D18" i="1"/>
  <c r="D17" i="1"/>
  <c r="D16" i="1"/>
  <c r="D15" i="1"/>
  <c r="E12" i="1"/>
  <c r="E5" i="1"/>
  <c r="E6" i="1"/>
  <c r="E7" i="1"/>
  <c r="E8" i="1"/>
  <c r="E9" i="1"/>
  <c r="E10" i="1"/>
  <c r="E11" i="1"/>
  <c r="E4" i="1"/>
  <c r="E3" i="1"/>
</calcChain>
</file>

<file path=xl/sharedStrings.xml><?xml version="1.0" encoding="utf-8"?>
<sst xmlns="http://schemas.openxmlformats.org/spreadsheetml/2006/main" count="46" uniqueCount="35">
  <si>
    <t xml:space="preserve">Producto </t>
  </si>
  <si>
    <t xml:space="preserve">Cantidad vendida </t>
  </si>
  <si>
    <t>Valor Unitario</t>
  </si>
  <si>
    <t xml:space="preserve">Total Venta </t>
  </si>
  <si>
    <t>Cable vga</t>
  </si>
  <si>
    <t>Cable Hdmi</t>
  </si>
  <si>
    <t>Ram</t>
  </si>
  <si>
    <t>Cargador</t>
  </si>
  <si>
    <t>Camaras</t>
  </si>
  <si>
    <t>Teclado</t>
  </si>
  <si>
    <t>Mause</t>
  </si>
  <si>
    <t>Pantalla</t>
  </si>
  <si>
    <t xml:space="preserve">Disco duro </t>
  </si>
  <si>
    <t>Total Generado</t>
  </si>
  <si>
    <t>Promedio</t>
  </si>
  <si>
    <t xml:space="preserve">mas vendido </t>
  </si>
  <si>
    <t>Menos vendido</t>
  </si>
  <si>
    <t xml:space="preserve">Iva </t>
  </si>
  <si>
    <t>Contar</t>
  </si>
  <si>
    <t>Codigo prod</t>
  </si>
  <si>
    <t>Producto</t>
  </si>
  <si>
    <t xml:space="preserve">Total Ventas </t>
  </si>
  <si>
    <t>Te3</t>
  </si>
  <si>
    <t>Ma1</t>
  </si>
  <si>
    <t>Pa15</t>
  </si>
  <si>
    <t>CV2</t>
  </si>
  <si>
    <t>Ch25</t>
  </si>
  <si>
    <t>Ca6</t>
  </si>
  <si>
    <t>Cg8</t>
  </si>
  <si>
    <t>Ra10</t>
  </si>
  <si>
    <t>Dd12</t>
  </si>
  <si>
    <t xml:space="preserve">Aplica o no aplica </t>
  </si>
  <si>
    <t>Descuento</t>
  </si>
  <si>
    <t>total</t>
  </si>
  <si>
    <t>Contar=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</si>
</sst>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222222"/>
      <name val="Aptos Display"/>
      <family val="2"/>
      <scheme val="major"/>
    </font>
    <font>
      <b/>
      <sz val="11"/>
      <color theme="1"/>
      <name val="Aptos Display"/>
      <family val="2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/>
    <xf numFmtId="0" fontId="2" fillId="0" borderId="1" xfId="0" applyFont="1" applyBorder="1"/>
    <xf numFmtId="164" fontId="2" fillId="0" borderId="1" xfId="1" applyNumberFormat="1" applyFont="1" applyBorder="1"/>
    <xf numFmtId="3" fontId="2" fillId="0" borderId="1" xfId="0" applyNumberFormat="1" applyFont="1" applyBorder="1"/>
    <xf numFmtId="164" fontId="3" fillId="0" borderId="1" xfId="0" applyNumberFormat="1" applyFont="1" applyBorder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3" fillId="0" borderId="2" xfId="0" applyFont="1" applyBorder="1"/>
    <xf numFmtId="0" fontId="2" fillId="0" borderId="4" xfId="0" applyFont="1" applyBorder="1"/>
    <xf numFmtId="0" fontId="0" fillId="0" borderId="3" xfId="0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701040</xdr:colOff>
      <xdr:row>1</xdr:row>
      <xdr:rowOff>167640</xdr:rowOff>
    </xdr:from>
    <xdr:to>
      <xdr:col>18</xdr:col>
      <xdr:colOff>318135</xdr:colOff>
      <xdr:row>13</xdr:row>
      <xdr:rowOff>135255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3A831FB-285C-5A48-CA80-2DD43B4FB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56620" y="350520"/>
          <a:ext cx="4371975" cy="2162175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762000</xdr:colOff>
      <xdr:row>0</xdr:row>
      <xdr:rowOff>144780</xdr:rowOff>
    </xdr:from>
    <xdr:to>
      <xdr:col>12</xdr:col>
      <xdr:colOff>267072</xdr:colOff>
      <xdr:row>13</xdr:row>
      <xdr:rowOff>38297</xdr:rowOff>
    </xdr:to>
    <xdr:pic>
      <xdr:nvPicPr>
        <xdr:cNvPr id="4" name="Imagen 3" descr="Tabla&#10;&#10;El contenido generado por IA puede ser incorrecto.">
          <a:extLst>
            <a:ext uri="{FF2B5EF4-FFF2-40B4-BE49-F238E27FC236}">
              <a16:creationId xmlns:a16="http://schemas.microsoft.com/office/drawing/2014/main" id="{00D60758-2514-4FD2-9EDF-927FA97D6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75020" y="144780"/>
          <a:ext cx="4298052" cy="22709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2A0E4-C87F-413D-9466-DBD588128AE8}">
  <sheetPr codeName="Hoja1"/>
  <dimension ref="B2:I32"/>
  <sheetViews>
    <sheetView tabSelected="1" topLeftCell="B13" workbookViewId="0">
      <selection activeCell="F33" sqref="F33"/>
    </sheetView>
  </sheetViews>
  <sheetFormatPr baseColWidth="10" defaultRowHeight="14.4" x14ac:dyDescent="0.3"/>
  <cols>
    <col min="2" max="2" width="14" bestFit="1" customWidth="1"/>
    <col min="3" max="3" width="16.33203125" bestFit="1" customWidth="1"/>
    <col min="4" max="4" width="15.109375" bestFit="1" customWidth="1"/>
    <col min="5" max="5" width="12.88671875" bestFit="1" customWidth="1"/>
    <col min="6" max="6" width="11.77734375" bestFit="1" customWidth="1"/>
    <col min="7" max="7" width="15.21875" bestFit="1" customWidth="1"/>
    <col min="8" max="8" width="9.6640625" bestFit="1" customWidth="1"/>
    <col min="9" max="9" width="10.33203125" bestFit="1" customWidth="1"/>
  </cols>
  <sheetData>
    <row r="2" spans="2:6" x14ac:dyDescent="0.3">
      <c r="B2" s="2" t="s">
        <v>0</v>
      </c>
      <c r="C2" s="2" t="s">
        <v>1</v>
      </c>
      <c r="D2" s="2" t="s">
        <v>2</v>
      </c>
      <c r="E2" s="2" t="s">
        <v>3</v>
      </c>
      <c r="F2" s="10" t="s">
        <v>17</v>
      </c>
    </row>
    <row r="3" spans="2:6" x14ac:dyDescent="0.3">
      <c r="B3" s="3" t="s">
        <v>9</v>
      </c>
      <c r="C3" s="3">
        <v>12</v>
      </c>
      <c r="D3" s="4">
        <v>30000</v>
      </c>
      <c r="E3" s="6">
        <f>C3*D3</f>
        <v>360000</v>
      </c>
      <c r="F3">
        <f>D3+19%</f>
        <v>30000.19</v>
      </c>
    </row>
    <row r="4" spans="2:6" x14ac:dyDescent="0.3">
      <c r="B4" s="3" t="s">
        <v>10</v>
      </c>
      <c r="C4" s="2">
        <v>14</v>
      </c>
      <c r="D4" s="4">
        <v>15000</v>
      </c>
      <c r="E4" s="6">
        <f>C4*D4</f>
        <v>210000</v>
      </c>
      <c r="F4">
        <f t="shared" ref="F4:F12" si="0">D4+19%</f>
        <v>15000.19</v>
      </c>
    </row>
    <row r="5" spans="2:6" x14ac:dyDescent="0.3">
      <c r="B5" s="3" t="s">
        <v>11</v>
      </c>
      <c r="C5" s="2">
        <v>7</v>
      </c>
      <c r="D5" s="4">
        <v>150000</v>
      </c>
      <c r="E5" s="6">
        <f t="shared" ref="E5:E11" si="1">C5*D5</f>
        <v>1050000</v>
      </c>
      <c r="F5">
        <f t="shared" si="0"/>
        <v>150000.19</v>
      </c>
    </row>
    <row r="6" spans="2:6" x14ac:dyDescent="0.3">
      <c r="B6" s="2" t="s">
        <v>4</v>
      </c>
      <c r="C6" s="2">
        <v>2</v>
      </c>
      <c r="D6" s="4">
        <v>20000</v>
      </c>
      <c r="E6" s="6">
        <f t="shared" si="1"/>
        <v>40000</v>
      </c>
      <c r="F6">
        <f t="shared" si="0"/>
        <v>20000.189999999999</v>
      </c>
    </row>
    <row r="7" spans="2:6" x14ac:dyDescent="0.3">
      <c r="B7" s="2" t="s">
        <v>5</v>
      </c>
      <c r="C7" s="2">
        <v>5</v>
      </c>
      <c r="D7" s="4">
        <v>25000</v>
      </c>
      <c r="E7" s="6">
        <f t="shared" si="1"/>
        <v>125000</v>
      </c>
      <c r="F7">
        <f t="shared" si="0"/>
        <v>25000.19</v>
      </c>
    </row>
    <row r="8" spans="2:6" x14ac:dyDescent="0.3">
      <c r="B8" s="3" t="s">
        <v>8</v>
      </c>
      <c r="C8" s="2">
        <v>16</v>
      </c>
      <c r="D8" s="4">
        <v>60000</v>
      </c>
      <c r="E8" s="6">
        <f t="shared" si="1"/>
        <v>960000</v>
      </c>
      <c r="F8">
        <f t="shared" si="0"/>
        <v>60000.19</v>
      </c>
    </row>
    <row r="9" spans="2:6" x14ac:dyDescent="0.3">
      <c r="B9" s="3" t="s">
        <v>7</v>
      </c>
      <c r="C9" s="2">
        <v>18</v>
      </c>
      <c r="D9" s="4">
        <v>80000</v>
      </c>
      <c r="E9" s="6">
        <f t="shared" si="1"/>
        <v>1440000</v>
      </c>
      <c r="F9">
        <f t="shared" si="0"/>
        <v>80000.19</v>
      </c>
    </row>
    <row r="10" spans="2:6" x14ac:dyDescent="0.3">
      <c r="B10" s="3" t="s">
        <v>6</v>
      </c>
      <c r="C10" s="2">
        <v>20</v>
      </c>
      <c r="D10" s="4">
        <v>100000</v>
      </c>
      <c r="E10" s="6">
        <f t="shared" si="1"/>
        <v>2000000</v>
      </c>
      <c r="F10">
        <f t="shared" si="0"/>
        <v>100000.19</v>
      </c>
    </row>
    <row r="11" spans="2:6" x14ac:dyDescent="0.3">
      <c r="B11" s="5" t="s">
        <v>12</v>
      </c>
      <c r="C11" s="2">
        <v>40</v>
      </c>
      <c r="D11" s="4">
        <v>120000</v>
      </c>
      <c r="E11" s="6">
        <f t="shared" si="1"/>
        <v>4800000</v>
      </c>
      <c r="F11">
        <f t="shared" si="0"/>
        <v>120000.19</v>
      </c>
    </row>
    <row r="12" spans="2:6" x14ac:dyDescent="0.3">
      <c r="B12" s="3" t="s">
        <v>13</v>
      </c>
      <c r="C12" s="8"/>
      <c r="D12" s="8"/>
      <c r="E12" s="9">
        <f>SUM(E3:E11)</f>
        <v>10985000</v>
      </c>
      <c r="F12">
        <f t="shared" si="0"/>
        <v>0.19</v>
      </c>
    </row>
    <row r="13" spans="2:6" x14ac:dyDescent="0.3">
      <c r="B13" s="1"/>
    </row>
    <row r="14" spans="2:6" x14ac:dyDescent="0.3">
      <c r="E14" s="7"/>
    </row>
    <row r="15" spans="2:6" x14ac:dyDescent="0.3">
      <c r="C15" s="8" t="s">
        <v>14</v>
      </c>
      <c r="D15" s="9">
        <f>AVERAGE(D3:D11)</f>
        <v>66666.666666666672</v>
      </c>
    </row>
    <row r="16" spans="2:6" x14ac:dyDescent="0.3">
      <c r="C16" t="s">
        <v>15</v>
      </c>
      <c r="D16" s="7">
        <f>MAX(E3:E11)</f>
        <v>4800000</v>
      </c>
    </row>
    <row r="17" spans="2:9" x14ac:dyDescent="0.3">
      <c r="C17" t="s">
        <v>16</v>
      </c>
      <c r="D17" s="7">
        <f>MIN(E3:E11)</f>
        <v>40000</v>
      </c>
    </row>
    <row r="18" spans="2:9" x14ac:dyDescent="0.3">
      <c r="C18" t="s">
        <v>18</v>
      </c>
      <c r="D18">
        <f>COUNT(E3:E11)</f>
        <v>9</v>
      </c>
    </row>
    <row r="19" spans="2:9" x14ac:dyDescent="0.3">
      <c r="D19" s="7"/>
    </row>
    <row r="20" spans="2:9" x14ac:dyDescent="0.3">
      <c r="B20" s="8" t="s">
        <v>19</v>
      </c>
      <c r="C20" s="8" t="s">
        <v>20</v>
      </c>
      <c r="D20" s="8" t="s">
        <v>1</v>
      </c>
      <c r="E20" s="8" t="s">
        <v>2</v>
      </c>
      <c r="F20" s="8" t="s">
        <v>21</v>
      </c>
      <c r="G20" s="12" t="s">
        <v>31</v>
      </c>
      <c r="H20" s="12" t="s">
        <v>32</v>
      </c>
    </row>
    <row r="21" spans="2:9" x14ac:dyDescent="0.3">
      <c r="B21" s="8" t="s">
        <v>22</v>
      </c>
      <c r="C21" s="3" t="s">
        <v>9</v>
      </c>
      <c r="D21" s="3">
        <v>12</v>
      </c>
      <c r="E21" s="4">
        <v>30000</v>
      </c>
      <c r="F21" s="9">
        <f>D21*E21</f>
        <v>360000</v>
      </c>
      <c r="G21" t="str">
        <f>IF(D21&gt;=10,"Aplica","No aplica ")</f>
        <v>Aplica</v>
      </c>
      <c r="H21">
        <f>IF(D21&gt;10,E21*10%,"ES MENOR")</f>
        <v>3000</v>
      </c>
      <c r="I21">
        <f>VLOOKUP(B21,B20:F29,4,FALSE)</f>
        <v>30000</v>
      </c>
    </row>
    <row r="22" spans="2:9" x14ac:dyDescent="0.3">
      <c r="B22" s="8" t="s">
        <v>23</v>
      </c>
      <c r="C22" s="3" t="s">
        <v>10</v>
      </c>
      <c r="D22" s="2">
        <v>14</v>
      </c>
      <c r="E22" s="4">
        <v>15000</v>
      </c>
      <c r="F22" s="9">
        <f t="shared" ref="F22:F29" si="2">D22*E22</f>
        <v>210000</v>
      </c>
      <c r="G22" t="str">
        <f t="shared" ref="G22:G29" si="3">IF(D22&gt;=10,"Aplica","No aplica ")</f>
        <v>Aplica</v>
      </c>
      <c r="H22">
        <f t="shared" ref="H22:H29" si="4">IF(D22&gt;10,E22*10%,"ES MENOR")</f>
        <v>1500</v>
      </c>
      <c r="I22">
        <f t="shared" ref="I22:I29" si="5">VLOOKUP(B22,B21:F30,4,FALSE)</f>
        <v>15000</v>
      </c>
    </row>
    <row r="23" spans="2:9" x14ac:dyDescent="0.3">
      <c r="B23" s="8" t="s">
        <v>24</v>
      </c>
      <c r="C23" s="3" t="s">
        <v>11</v>
      </c>
      <c r="D23" s="2">
        <v>7</v>
      </c>
      <c r="E23" s="4">
        <v>150000</v>
      </c>
      <c r="F23" s="9">
        <f t="shared" si="2"/>
        <v>1050000</v>
      </c>
      <c r="G23" t="str">
        <f t="shared" si="3"/>
        <v xml:space="preserve">No aplica </v>
      </c>
      <c r="H23" t="str">
        <f t="shared" si="4"/>
        <v>ES MENOR</v>
      </c>
      <c r="I23">
        <f t="shared" si="5"/>
        <v>150000</v>
      </c>
    </row>
    <row r="24" spans="2:9" x14ac:dyDescent="0.3">
      <c r="B24" s="8" t="s">
        <v>25</v>
      </c>
      <c r="C24" s="2" t="s">
        <v>4</v>
      </c>
      <c r="D24" s="2">
        <v>2</v>
      </c>
      <c r="E24" s="4">
        <v>20000</v>
      </c>
      <c r="F24" s="9">
        <f t="shared" si="2"/>
        <v>40000</v>
      </c>
      <c r="G24" t="str">
        <f t="shared" si="3"/>
        <v xml:space="preserve">No aplica </v>
      </c>
      <c r="H24" t="str">
        <f t="shared" si="4"/>
        <v>ES MENOR</v>
      </c>
      <c r="I24">
        <f t="shared" si="5"/>
        <v>20000</v>
      </c>
    </row>
    <row r="25" spans="2:9" x14ac:dyDescent="0.3">
      <c r="B25" s="8" t="s">
        <v>26</v>
      </c>
      <c r="C25" s="2" t="s">
        <v>5</v>
      </c>
      <c r="D25" s="2">
        <v>5</v>
      </c>
      <c r="E25" s="4">
        <v>25000</v>
      </c>
      <c r="F25" s="9">
        <f t="shared" si="2"/>
        <v>125000</v>
      </c>
      <c r="G25" t="str">
        <f t="shared" si="3"/>
        <v xml:space="preserve">No aplica </v>
      </c>
      <c r="H25" t="str">
        <f t="shared" si="4"/>
        <v>ES MENOR</v>
      </c>
      <c r="I25">
        <f t="shared" si="5"/>
        <v>25000</v>
      </c>
    </row>
    <row r="26" spans="2:9" x14ac:dyDescent="0.3">
      <c r="B26" s="8" t="s">
        <v>27</v>
      </c>
      <c r="C26" s="3" t="s">
        <v>8</v>
      </c>
      <c r="D26" s="2">
        <v>16</v>
      </c>
      <c r="E26" s="4">
        <v>60000</v>
      </c>
      <c r="F26" s="9">
        <f t="shared" si="2"/>
        <v>960000</v>
      </c>
      <c r="G26" t="str">
        <f t="shared" si="3"/>
        <v>Aplica</v>
      </c>
      <c r="H26">
        <f t="shared" si="4"/>
        <v>6000</v>
      </c>
      <c r="I26">
        <f t="shared" si="5"/>
        <v>60000</v>
      </c>
    </row>
    <row r="27" spans="2:9" x14ac:dyDescent="0.3">
      <c r="B27" s="8" t="s">
        <v>28</v>
      </c>
      <c r="C27" s="3" t="s">
        <v>7</v>
      </c>
      <c r="D27" s="2">
        <v>18</v>
      </c>
      <c r="E27" s="4">
        <v>80000</v>
      </c>
      <c r="F27" s="9">
        <f t="shared" si="2"/>
        <v>1440000</v>
      </c>
      <c r="G27" t="str">
        <f t="shared" si="3"/>
        <v>Aplica</v>
      </c>
      <c r="H27">
        <f t="shared" si="4"/>
        <v>8000</v>
      </c>
      <c r="I27">
        <f t="shared" si="5"/>
        <v>80000</v>
      </c>
    </row>
    <row r="28" spans="2:9" x14ac:dyDescent="0.3">
      <c r="B28" s="8" t="s">
        <v>29</v>
      </c>
      <c r="C28" s="3" t="s">
        <v>6</v>
      </c>
      <c r="D28" s="2">
        <v>20</v>
      </c>
      <c r="E28" s="4">
        <v>100000</v>
      </c>
      <c r="F28" s="9">
        <f t="shared" si="2"/>
        <v>2000000</v>
      </c>
      <c r="G28" t="str">
        <f t="shared" si="3"/>
        <v>Aplica</v>
      </c>
      <c r="H28">
        <f t="shared" si="4"/>
        <v>10000</v>
      </c>
      <c r="I28">
        <f t="shared" si="5"/>
        <v>100000</v>
      </c>
    </row>
    <row r="29" spans="2:9" x14ac:dyDescent="0.3">
      <c r="B29" s="8" t="s">
        <v>30</v>
      </c>
      <c r="C29" s="5" t="s">
        <v>12</v>
      </c>
      <c r="D29" s="2">
        <v>40</v>
      </c>
      <c r="E29" s="4">
        <v>120000</v>
      </c>
      <c r="F29" s="9">
        <f t="shared" si="2"/>
        <v>4800000</v>
      </c>
      <c r="G29" t="str">
        <f t="shared" si="3"/>
        <v>Aplica</v>
      </c>
      <c r="H29">
        <f t="shared" si="4"/>
        <v>12000</v>
      </c>
      <c r="I29">
        <f t="shared" si="5"/>
        <v>120000</v>
      </c>
    </row>
    <row r="30" spans="2:9" x14ac:dyDescent="0.3">
      <c r="C30" s="11"/>
      <c r="G30" t="s">
        <v>33</v>
      </c>
      <c r="H30">
        <f>SUM(H21:H29)</f>
        <v>40500</v>
      </c>
    </row>
    <row r="32" spans="2:9" x14ac:dyDescent="0.3">
      <c r="B32" t="s">
        <v>34</v>
      </c>
      <c r="C32">
        <f>COUNTIF(D21:D29,"&gt;10")</f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Stephany Katerine Castro Carrero</dc:creator>
  <cp:lastModifiedBy>Stephany Katerine Castro Carrero</cp:lastModifiedBy>
  <dcterms:created xsi:type="dcterms:W3CDTF">2025-05-07T12:11:12Z</dcterms:created>
  <dcterms:modified xsi:type="dcterms:W3CDTF">2025-05-07T13:47:10Z</dcterms:modified>
</cp:coreProperties>
</file>