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USUARIO\Desktop\"/>
    </mc:Choice>
  </mc:AlternateContent>
  <xr:revisionPtr revIDLastSave="0" documentId="8_{827764DC-F602-41B7-898E-37AD1A161CD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urchaseOr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1" i="1" l="1"/>
  <c r="T11" i="1" s="1"/>
  <c r="P11" i="1"/>
  <c r="P10" i="1"/>
  <c r="P9" i="1"/>
  <c r="P8" i="1"/>
  <c r="P7" i="1"/>
  <c r="R6" i="1"/>
  <c r="T6" i="1" s="1"/>
  <c r="P6" i="1"/>
  <c r="P5" i="1"/>
  <c r="R5" i="1" s="1"/>
  <c r="P4" i="1"/>
  <c r="P3" i="1"/>
  <c r="R3" i="1" s="1"/>
  <c r="T3" i="1" s="1"/>
  <c r="P2" i="1"/>
  <c r="R2" i="1" s="1"/>
  <c r="T2" i="1" s="1"/>
  <c r="R7" i="1" l="1"/>
  <c r="T7" i="1" s="1"/>
  <c r="R10" i="1"/>
  <c r="T10" i="1" s="1"/>
  <c r="R9" i="1"/>
  <c r="T9" i="1" s="1"/>
  <c r="T5" i="1"/>
  <c r="R8" i="1"/>
  <c r="T8" i="1" s="1"/>
  <c r="R4" i="1"/>
  <c r="T4" i="1" s="1"/>
</calcChain>
</file>

<file path=xl/sharedStrings.xml><?xml version="1.0" encoding="utf-8"?>
<sst xmlns="http://schemas.openxmlformats.org/spreadsheetml/2006/main" count="141" uniqueCount="70">
  <si>
    <t>PORequestDate</t>
  </si>
  <si>
    <t>PORequestNum</t>
  </si>
  <si>
    <t>POType</t>
  </si>
  <si>
    <t>PONumber</t>
  </si>
  <si>
    <t>PODate</t>
  </si>
  <si>
    <t>ContractNumber</t>
  </si>
  <si>
    <t>Category</t>
  </si>
  <si>
    <t>SupplierNum</t>
  </si>
  <si>
    <t>Suppplier</t>
  </si>
  <si>
    <t>Item#</t>
  </si>
  <si>
    <t>ItemDescription</t>
  </si>
  <si>
    <t>Currency</t>
  </si>
  <si>
    <t>UnitPrice</t>
  </si>
  <si>
    <t>UOM</t>
  </si>
  <si>
    <t>Quantity</t>
  </si>
  <si>
    <t>Total Price</t>
  </si>
  <si>
    <t>DiscountRate</t>
  </si>
  <si>
    <t>DiscountedAmount</t>
  </si>
  <si>
    <t>SalesTax</t>
  </si>
  <si>
    <t>TotalAmount</t>
  </si>
  <si>
    <t>TieredPricing</t>
  </si>
  <si>
    <t>PR-44146</t>
  </si>
  <si>
    <t>PO</t>
  </si>
  <si>
    <t>PO-44146</t>
  </si>
  <si>
    <t>CO-3546218</t>
  </si>
  <si>
    <t>Production</t>
  </si>
  <si>
    <t>SU-354621</t>
  </si>
  <si>
    <t>Company B</t>
  </si>
  <si>
    <t>IT-279836</t>
  </si>
  <si>
    <t>6-32 Screw</t>
  </si>
  <si>
    <t>USD</t>
  </si>
  <si>
    <t>Pieces</t>
  </si>
  <si>
    <t>Quantity based volume discount</t>
  </si>
  <si>
    <t>PR-45990</t>
  </si>
  <si>
    <t>PO-45990</t>
  </si>
  <si>
    <t>CO-3548203</t>
  </si>
  <si>
    <t>SU-354820</t>
  </si>
  <si>
    <t>Company C</t>
  </si>
  <si>
    <t>IT-63597</t>
  </si>
  <si>
    <t>1/2-13 x 6" Hex Bolt, 18-8 Stainless Steel</t>
  </si>
  <si>
    <t>PR-59882</t>
  </si>
  <si>
    <t>PO-59882</t>
  </si>
  <si>
    <t>CO-3243244</t>
  </si>
  <si>
    <t>SU-324324</t>
  </si>
  <si>
    <t>Company A</t>
  </si>
  <si>
    <t>IT-432432</t>
  </si>
  <si>
    <t>1/2-13 Hex Nut</t>
  </si>
  <si>
    <t>PR-43530</t>
  </si>
  <si>
    <t>PO-43530</t>
  </si>
  <si>
    <t>CO-3243243</t>
  </si>
  <si>
    <t>PR-61944</t>
  </si>
  <si>
    <t>PO-61944</t>
  </si>
  <si>
    <t>CO-3546212</t>
  </si>
  <si>
    <t>PR-59337</t>
  </si>
  <si>
    <t>PO-59337</t>
  </si>
  <si>
    <t>CO-3548205</t>
  </si>
  <si>
    <t>PR-46872</t>
  </si>
  <si>
    <t>PO-46872</t>
  </si>
  <si>
    <t>CO-3963705</t>
  </si>
  <si>
    <t>SU-396370</t>
  </si>
  <si>
    <t>Company D</t>
  </si>
  <si>
    <t>PR-47959</t>
  </si>
  <si>
    <t>PO-47959</t>
  </si>
  <si>
    <t>CO-3546214</t>
  </si>
  <si>
    <t>PR-53252</t>
  </si>
  <si>
    <t>PO-53252</t>
  </si>
  <si>
    <t>CO-3963707</t>
  </si>
  <si>
    <t>PR-53288</t>
  </si>
  <si>
    <t>PO-53288</t>
  </si>
  <si>
    <t>CO-3548209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</si>
</sst>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_(* #,##0_);_(* \(#,##0\);_(* &quot;-&quot;??_);_(@_)"/>
    <numFmt numFmtId="167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49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64" fontId="0" fillId="0" borderId="0" xfId="1" applyNumberFormat="1" applyFont="1"/>
    <xf numFmtId="167" fontId="0" fillId="0" borderId="0" xfId="0" applyNumberFormat="1"/>
    <xf numFmtId="164" fontId="0" fillId="0" borderId="0" xfId="1" applyFont="1"/>
    <xf numFmtId="165" fontId="0" fillId="0" borderId="0" xfId="0" applyNumberFormat="1" applyAlignment="1">
      <alignment vertical="center"/>
    </xf>
    <xf numFmtId="164" fontId="0" fillId="0" borderId="0" xfId="0" applyNumberFormat="1"/>
    <xf numFmtId="1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zoomScale="90" zoomScaleNormal="90" workbookViewId="0">
      <selection activeCell="A20" sqref="A20"/>
    </sheetView>
  </sheetViews>
  <sheetFormatPr baseColWidth="10" defaultColWidth="8.7109375" defaultRowHeight="15" x14ac:dyDescent="0.25"/>
  <cols>
    <col min="1" max="1" width="18.140625" customWidth="1"/>
    <col min="2" max="2" width="13.7109375" bestFit="1" customWidth="1"/>
    <col min="3" max="3" width="9.42578125" bestFit="1" customWidth="1"/>
    <col min="4" max="4" width="9.7109375" bestFit="1" customWidth="1"/>
    <col min="5" max="5" width="10.5703125" bestFit="1" customWidth="1"/>
    <col min="6" max="6" width="15.140625" bestFit="1" customWidth="1"/>
    <col min="7" max="7" width="9.7109375" bestFit="1" customWidth="1"/>
    <col min="8" max="8" width="11.28515625" bestFit="1" customWidth="1"/>
    <col min="9" max="9" width="13.42578125" bestFit="1" customWidth="1"/>
    <col min="11" max="11" width="17.42578125" bestFit="1" customWidth="1"/>
    <col min="12" max="12" width="9.140625" customWidth="1"/>
    <col min="13" max="13" width="8.42578125" bestFit="1" customWidth="1"/>
    <col min="14" max="14" width="8.42578125" customWidth="1"/>
    <col min="15" max="15" width="10.42578125" bestFit="1" customWidth="1"/>
    <col min="16" max="16" width="11.140625" bestFit="1" customWidth="1"/>
    <col min="17" max="17" width="8.140625" customWidth="1"/>
    <col min="18" max="18" width="10.42578125" bestFit="1" customWidth="1"/>
    <col min="19" max="19" width="10.42578125" customWidth="1"/>
    <col min="20" max="20" width="11.42578125" customWidth="1"/>
    <col min="21" max="21" width="27.42578125" bestFit="1" customWidth="1"/>
  </cols>
  <sheetData>
    <row r="1" spans="1:21" s="3" customFormat="1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</row>
    <row r="2" spans="1:21" x14ac:dyDescent="0.25">
      <c r="A2" s="4">
        <v>43826</v>
      </c>
      <c r="B2" t="s">
        <v>21</v>
      </c>
      <c r="C2" t="s">
        <v>22</v>
      </c>
      <c r="D2" t="s">
        <v>23</v>
      </c>
      <c r="E2" s="4">
        <v>43833</v>
      </c>
      <c r="F2" t="s">
        <v>24</v>
      </c>
      <c r="G2" t="s">
        <v>25</v>
      </c>
      <c r="H2" t="s">
        <v>26</v>
      </c>
      <c r="I2" s="5" t="s">
        <v>27</v>
      </c>
      <c r="J2" t="s">
        <v>28</v>
      </c>
      <c r="K2" t="s">
        <v>29</v>
      </c>
      <c r="L2" t="s">
        <v>30</v>
      </c>
      <c r="M2" s="6">
        <v>0.21199999999999999</v>
      </c>
      <c r="N2" s="6" t="s">
        <v>31</v>
      </c>
      <c r="O2" s="7">
        <v>5031</v>
      </c>
      <c r="P2" s="8">
        <f>O2*M2</f>
        <v>1066.5719999999999</v>
      </c>
      <c r="Q2" s="9">
        <v>3.2000000000000001E-2</v>
      </c>
      <c r="R2" s="10">
        <f>P2*Q2</f>
        <v>34.130303999999995</v>
      </c>
      <c r="S2" s="9">
        <v>7.0000000000000007E-2</v>
      </c>
      <c r="T2" s="8">
        <f>(P2-R2)*(1+S2)</f>
        <v>1104.7126147199999</v>
      </c>
      <c r="U2" t="s">
        <v>32</v>
      </c>
    </row>
    <row r="3" spans="1:21" x14ac:dyDescent="0.25">
      <c r="A3" s="4">
        <v>43923</v>
      </c>
      <c r="B3" t="s">
        <v>33</v>
      </c>
      <c r="C3" t="s">
        <v>22</v>
      </c>
      <c r="D3" t="s">
        <v>34</v>
      </c>
      <c r="E3" s="4">
        <v>43938</v>
      </c>
      <c r="F3" t="s">
        <v>35</v>
      </c>
      <c r="G3" t="s">
        <v>25</v>
      </c>
      <c r="H3" t="s">
        <v>36</v>
      </c>
      <c r="I3" s="5" t="s">
        <v>37</v>
      </c>
      <c r="J3" t="s">
        <v>38</v>
      </c>
      <c r="K3" t="s">
        <v>39</v>
      </c>
      <c r="L3" t="s">
        <v>30</v>
      </c>
      <c r="M3" s="6">
        <v>1.68</v>
      </c>
      <c r="N3" s="6" t="s">
        <v>31</v>
      </c>
      <c r="O3" s="7">
        <v>28478</v>
      </c>
      <c r="P3" s="8">
        <f t="shared" ref="P3:P11" si="0">O3*M3</f>
        <v>47843.040000000001</v>
      </c>
      <c r="Q3" s="9">
        <v>0.05</v>
      </c>
      <c r="R3" s="10">
        <f t="shared" ref="R3:R11" si="1">P3*Q3</f>
        <v>2392.152</v>
      </c>
      <c r="S3" s="9">
        <v>6.5000000000000002E-2</v>
      </c>
      <c r="T3" s="8">
        <f t="shared" ref="T3:T11" si="2">(P3-R3)*(1+S3)</f>
        <v>48405.195719999996</v>
      </c>
      <c r="U3" t="s">
        <v>32</v>
      </c>
    </row>
    <row r="4" spans="1:21" x14ac:dyDescent="0.25">
      <c r="A4" s="4">
        <v>43949</v>
      </c>
      <c r="B4" t="s">
        <v>40</v>
      </c>
      <c r="C4" t="s">
        <v>22</v>
      </c>
      <c r="D4" t="s">
        <v>41</v>
      </c>
      <c r="E4" s="4">
        <v>43959</v>
      </c>
      <c r="F4" t="s">
        <v>42</v>
      </c>
      <c r="G4" t="s">
        <v>25</v>
      </c>
      <c r="H4" t="s">
        <v>43</v>
      </c>
      <c r="I4" s="5" t="s">
        <v>44</v>
      </c>
      <c r="J4" t="s">
        <v>45</v>
      </c>
      <c r="K4" t="s">
        <v>46</v>
      </c>
      <c r="L4" t="s">
        <v>30</v>
      </c>
      <c r="M4" s="11">
        <v>0.27</v>
      </c>
      <c r="N4" s="6" t="s">
        <v>31</v>
      </c>
      <c r="O4" s="7">
        <v>4423</v>
      </c>
      <c r="P4" s="8">
        <f t="shared" si="0"/>
        <v>1194.21</v>
      </c>
      <c r="Q4" s="9">
        <v>2.8000000000000001E-2</v>
      </c>
      <c r="R4" s="10">
        <f t="shared" si="1"/>
        <v>33.43788</v>
      </c>
      <c r="S4" s="9">
        <v>0.09</v>
      </c>
      <c r="T4" s="8">
        <f t="shared" si="2"/>
        <v>1265.2416108000002</v>
      </c>
      <c r="U4" t="s">
        <v>32</v>
      </c>
    </row>
    <row r="5" spans="1:21" x14ac:dyDescent="0.25">
      <c r="A5" s="4">
        <v>43941</v>
      </c>
      <c r="B5" t="s">
        <v>47</v>
      </c>
      <c r="C5" t="s">
        <v>22</v>
      </c>
      <c r="D5" t="s">
        <v>48</v>
      </c>
      <c r="E5" s="4">
        <v>43951</v>
      </c>
      <c r="F5" t="s">
        <v>49</v>
      </c>
      <c r="G5" t="s">
        <v>25</v>
      </c>
      <c r="H5" t="s">
        <v>43</v>
      </c>
      <c r="I5" s="5" t="s">
        <v>44</v>
      </c>
      <c r="J5" t="s">
        <v>38</v>
      </c>
      <c r="K5" t="s">
        <v>39</v>
      </c>
      <c r="L5" t="s">
        <v>30</v>
      </c>
      <c r="M5" s="11">
        <v>1.3619999999999999</v>
      </c>
      <c r="N5" s="6" t="s">
        <v>31</v>
      </c>
      <c r="O5" s="7">
        <v>26542</v>
      </c>
      <c r="P5" s="8">
        <f t="shared" si="0"/>
        <v>36150.203999999998</v>
      </c>
      <c r="Q5" s="9">
        <v>0.1</v>
      </c>
      <c r="R5" s="10">
        <f t="shared" si="1"/>
        <v>3615.0203999999999</v>
      </c>
      <c r="S5" s="9">
        <v>0.09</v>
      </c>
      <c r="T5" s="8">
        <f t="shared" si="2"/>
        <v>35463.350123999997</v>
      </c>
      <c r="U5" t="s">
        <v>32</v>
      </c>
    </row>
    <row r="6" spans="1:21" x14ac:dyDescent="0.25">
      <c r="A6" s="4">
        <v>43875</v>
      </c>
      <c r="B6" t="s">
        <v>50</v>
      </c>
      <c r="C6" t="s">
        <v>22</v>
      </c>
      <c r="D6" t="s">
        <v>51</v>
      </c>
      <c r="E6" s="4">
        <v>43892</v>
      </c>
      <c r="F6" t="s">
        <v>52</v>
      </c>
      <c r="G6" t="s">
        <v>25</v>
      </c>
      <c r="H6" t="s">
        <v>26</v>
      </c>
      <c r="I6" s="5" t="s">
        <v>27</v>
      </c>
      <c r="J6" t="s">
        <v>38</v>
      </c>
      <c r="K6" t="s">
        <v>39</v>
      </c>
      <c r="L6" t="s">
        <v>30</v>
      </c>
      <c r="M6" s="6">
        <v>1.56</v>
      </c>
      <c r="N6" s="6" t="s">
        <v>31</v>
      </c>
      <c r="O6" s="7">
        <v>14596</v>
      </c>
      <c r="P6" s="8">
        <f t="shared" si="0"/>
        <v>22769.760000000002</v>
      </c>
      <c r="Q6" s="9">
        <v>4.4999999999999998E-2</v>
      </c>
      <c r="R6" s="10">
        <f t="shared" si="1"/>
        <v>1024.6392000000001</v>
      </c>
      <c r="S6" s="9">
        <v>7.0000000000000007E-2</v>
      </c>
      <c r="T6" s="8">
        <f t="shared" si="2"/>
        <v>23267.279256000002</v>
      </c>
      <c r="U6" t="s">
        <v>32</v>
      </c>
    </row>
    <row r="7" spans="1:21" x14ac:dyDescent="0.25">
      <c r="A7" s="4">
        <v>43885</v>
      </c>
      <c r="B7" t="s">
        <v>53</v>
      </c>
      <c r="C7" t="s">
        <v>22</v>
      </c>
      <c r="D7" t="s">
        <v>54</v>
      </c>
      <c r="E7" s="4">
        <v>43901</v>
      </c>
      <c r="F7" t="s">
        <v>55</v>
      </c>
      <c r="G7" t="s">
        <v>25</v>
      </c>
      <c r="H7" t="s">
        <v>36</v>
      </c>
      <c r="I7" s="5" t="s">
        <v>37</v>
      </c>
      <c r="J7" t="s">
        <v>45</v>
      </c>
      <c r="K7" t="s">
        <v>46</v>
      </c>
      <c r="L7" t="s">
        <v>30</v>
      </c>
      <c r="M7" s="6">
        <v>0.26300000000000001</v>
      </c>
      <c r="N7" s="6" t="s">
        <v>31</v>
      </c>
      <c r="O7" s="7">
        <v>21134</v>
      </c>
      <c r="P7" s="8">
        <f t="shared" si="0"/>
        <v>5558.2420000000002</v>
      </c>
      <c r="Q7" s="9">
        <v>0.06</v>
      </c>
      <c r="R7" s="10">
        <f t="shared" si="1"/>
        <v>333.49452000000002</v>
      </c>
      <c r="S7" s="9">
        <v>6.5000000000000002E-2</v>
      </c>
      <c r="T7" s="8">
        <f t="shared" si="2"/>
        <v>5564.3560662</v>
      </c>
      <c r="U7" t="s">
        <v>32</v>
      </c>
    </row>
    <row r="8" spans="1:21" x14ac:dyDescent="0.25">
      <c r="A8" s="4">
        <v>43924</v>
      </c>
      <c r="B8" t="s">
        <v>56</v>
      </c>
      <c r="C8" t="s">
        <v>22</v>
      </c>
      <c r="D8" t="s">
        <v>57</v>
      </c>
      <c r="E8" s="4">
        <v>43936</v>
      </c>
      <c r="F8" t="s">
        <v>58</v>
      </c>
      <c r="G8" t="s">
        <v>25</v>
      </c>
      <c r="H8" t="s">
        <v>59</v>
      </c>
      <c r="I8" s="5" t="s">
        <v>60</v>
      </c>
      <c r="J8" t="s">
        <v>45</v>
      </c>
      <c r="K8" t="s">
        <v>46</v>
      </c>
      <c r="L8" t="s">
        <v>30</v>
      </c>
      <c r="M8" s="6">
        <v>0.189</v>
      </c>
      <c r="N8" s="6" t="s">
        <v>31</v>
      </c>
      <c r="O8" s="7">
        <v>26631</v>
      </c>
      <c r="P8" s="8">
        <f t="shared" si="0"/>
        <v>5033.259</v>
      </c>
      <c r="Q8" s="9">
        <v>0.06</v>
      </c>
      <c r="R8" s="10">
        <f t="shared" si="1"/>
        <v>301.99554000000001</v>
      </c>
      <c r="S8" s="9">
        <v>7.4999999999999997E-2</v>
      </c>
      <c r="T8" s="8">
        <f t="shared" si="2"/>
        <v>5086.1082194999999</v>
      </c>
      <c r="U8" t="s">
        <v>32</v>
      </c>
    </row>
    <row r="9" spans="1:21" x14ac:dyDescent="0.25">
      <c r="A9" s="4">
        <v>43908</v>
      </c>
      <c r="B9" t="s">
        <v>61</v>
      </c>
      <c r="C9" t="s">
        <v>22</v>
      </c>
      <c r="D9" t="s">
        <v>62</v>
      </c>
      <c r="E9" s="4">
        <v>43920</v>
      </c>
      <c r="F9" t="s">
        <v>63</v>
      </c>
      <c r="G9" t="s">
        <v>25</v>
      </c>
      <c r="H9" t="s">
        <v>26</v>
      </c>
      <c r="I9" s="5" t="s">
        <v>27</v>
      </c>
      <c r="J9" t="s">
        <v>45</v>
      </c>
      <c r="K9" t="s">
        <v>46</v>
      </c>
      <c r="L9" t="s">
        <v>30</v>
      </c>
      <c r="M9" s="11">
        <v>0.28999999999999998</v>
      </c>
      <c r="N9" s="6" t="s">
        <v>31</v>
      </c>
      <c r="O9" s="7">
        <v>8263</v>
      </c>
      <c r="P9" s="8">
        <f t="shared" si="0"/>
        <v>2396.27</v>
      </c>
      <c r="Q9" s="9">
        <v>1.8000000000000002E-2</v>
      </c>
      <c r="R9" s="10">
        <f t="shared" si="1"/>
        <v>43.132860000000008</v>
      </c>
      <c r="S9" s="9">
        <v>7.0000000000000007E-2</v>
      </c>
      <c r="T9" s="8">
        <f t="shared" si="2"/>
        <v>2517.8567398</v>
      </c>
      <c r="U9" t="s">
        <v>32</v>
      </c>
    </row>
    <row r="10" spans="1:21" x14ac:dyDescent="0.25">
      <c r="A10" s="4">
        <v>43917</v>
      </c>
      <c r="B10" t="s">
        <v>64</v>
      </c>
      <c r="C10" t="s">
        <v>22</v>
      </c>
      <c r="D10" t="s">
        <v>65</v>
      </c>
      <c r="E10" s="4">
        <v>43927</v>
      </c>
      <c r="F10" t="s">
        <v>66</v>
      </c>
      <c r="G10" t="s">
        <v>25</v>
      </c>
      <c r="H10" t="s">
        <v>59</v>
      </c>
      <c r="I10" s="5" t="s">
        <v>60</v>
      </c>
      <c r="J10" t="s">
        <v>28</v>
      </c>
      <c r="K10" t="s">
        <v>29</v>
      </c>
      <c r="L10" t="s">
        <v>30</v>
      </c>
      <c r="M10" s="6">
        <v>0.224</v>
      </c>
      <c r="N10" s="6" t="s">
        <v>31</v>
      </c>
      <c r="O10" s="7">
        <v>6546</v>
      </c>
      <c r="P10" s="8">
        <f t="shared" si="0"/>
        <v>1466.3040000000001</v>
      </c>
      <c r="Q10" s="9">
        <v>5.5999999999999994E-2</v>
      </c>
      <c r="R10" s="10">
        <f t="shared" si="1"/>
        <v>82.113023999999996</v>
      </c>
      <c r="S10" s="9">
        <v>7.4999999999999997E-2</v>
      </c>
      <c r="T10" s="8">
        <f t="shared" si="2"/>
        <v>1488.0052992000001</v>
      </c>
      <c r="U10" t="s">
        <v>32</v>
      </c>
    </row>
    <row r="11" spans="1:21" x14ac:dyDescent="0.25">
      <c r="A11" s="4">
        <v>43861</v>
      </c>
      <c r="B11" t="s">
        <v>67</v>
      </c>
      <c r="C11" t="s">
        <v>22</v>
      </c>
      <c r="D11" t="s">
        <v>68</v>
      </c>
      <c r="E11" s="4">
        <v>43871</v>
      </c>
      <c r="F11" t="s">
        <v>69</v>
      </c>
      <c r="G11" t="s">
        <v>25</v>
      </c>
      <c r="H11" t="s">
        <v>36</v>
      </c>
      <c r="I11" s="5" t="s">
        <v>37</v>
      </c>
      <c r="J11" t="s">
        <v>28</v>
      </c>
      <c r="K11" t="s">
        <v>29</v>
      </c>
      <c r="L11" t="s">
        <v>30</v>
      </c>
      <c r="M11" s="6">
        <v>1.76</v>
      </c>
      <c r="N11" s="6" t="s">
        <v>31</v>
      </c>
      <c r="O11" s="7">
        <v>16670</v>
      </c>
      <c r="P11" s="8">
        <f t="shared" si="0"/>
        <v>29339.200000000001</v>
      </c>
      <c r="Q11" s="9">
        <v>4.4999999999999998E-2</v>
      </c>
      <c r="R11" s="10">
        <f t="shared" si="1"/>
        <v>1320.2639999999999</v>
      </c>
      <c r="S11" s="9">
        <v>6.5000000000000002E-2</v>
      </c>
      <c r="T11" s="8">
        <f t="shared" si="2"/>
        <v>29840.166840000002</v>
      </c>
      <c r="U11" t="s">
        <v>32</v>
      </c>
    </row>
    <row r="12" spans="1:21" x14ac:dyDescent="0.25">
      <c r="R12" s="10"/>
    </row>
    <row r="14" spans="1:21" x14ac:dyDescent="0.25">
      <c r="A14" s="4"/>
      <c r="R14" s="12"/>
    </row>
    <row r="15" spans="1:21" x14ac:dyDescent="0.25">
      <c r="A15" s="4"/>
      <c r="R15" s="12"/>
    </row>
    <row r="16" spans="1:21" x14ac:dyDescent="0.25">
      <c r="A16" s="4"/>
      <c r="B16" s="13"/>
      <c r="C16" s="4"/>
    </row>
    <row r="17" spans="1:3" x14ac:dyDescent="0.25">
      <c r="A17" s="4"/>
      <c r="B17" s="13"/>
      <c r="C17" s="4"/>
    </row>
    <row r="18" spans="1:3" x14ac:dyDescent="0.25">
      <c r="A18" s="4"/>
      <c r="B18" s="13"/>
      <c r="C18" s="4"/>
    </row>
    <row r="19" spans="1:3" x14ac:dyDescent="0.25">
      <c r="A19" s="4"/>
      <c r="B19" s="13"/>
      <c r="C19" s="4"/>
    </row>
    <row r="20" spans="1:3" x14ac:dyDescent="0.25">
      <c r="A20" s="4"/>
      <c r="B20" s="13"/>
      <c r="C20" s="4"/>
    </row>
    <row r="21" spans="1:3" x14ac:dyDescent="0.25">
      <c r="A21" s="4"/>
      <c r="B21" s="13"/>
      <c r="C21" s="4"/>
    </row>
    <row r="22" spans="1:3" x14ac:dyDescent="0.25">
      <c r="A22" s="4"/>
      <c r="B22" s="13"/>
      <c r="C22" s="4"/>
    </row>
    <row r="23" spans="1:3" x14ac:dyDescent="0.25">
      <c r="A23" s="4"/>
      <c r="B23" s="13"/>
      <c r="C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PurchaseOrder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Samyuktha</dc:creator>
  <cp:lastModifiedBy>USUARIO</cp:lastModifiedBy>
  <dcterms:created xsi:type="dcterms:W3CDTF">2020-09-01T16:22:06Z</dcterms:created>
  <dcterms:modified xsi:type="dcterms:W3CDTF">2021-06-09T22:24:11Z</dcterms:modified>
</cp:coreProperties>
</file>