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lsolui/Documents/personal/MECAI/git/rais_dados/analises_excel/"/>
    </mc:Choice>
  </mc:AlternateContent>
  <xr:revisionPtr revIDLastSave="0" documentId="13_ncr:1_{D5D2199C-5A4F-8847-9115-CB85DE3A5F44}" xr6:coauthVersionLast="47" xr6:coauthVersionMax="47" xr10:uidLastSave="{00000000-0000-0000-0000-000000000000}"/>
  <bookViews>
    <workbookView xWindow="-1780" yWindow="-20500" windowWidth="33600" windowHeight="20500" xr2:uid="{C14CCE75-7F7D-EB4B-A97C-7F8AC0764B5B}"/>
  </bookViews>
  <sheets>
    <sheet name="pearson" sheetId="1" r:id="rId1"/>
    <sheet name="lasso" sheetId="5" r:id="rId2"/>
    <sheet name="chi" sheetId="7" r:id="rId3"/>
    <sheet name="chi ultimas faixaas" sheetId="8" r:id="rId4"/>
  </sheets>
  <definedNames>
    <definedName name="_xlnm._FilterDatabase" localSheetId="2" hidden="1">chi!$A$2:$R$224</definedName>
    <definedName name="_xlnm._FilterDatabase" localSheetId="3" hidden="1">'chi ultimas faixaas'!$A$1:$J$32</definedName>
    <definedName name="_xlnm._FilterDatabase" localSheetId="1" hidden="1">lasso!$A$110:$P$302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G5" i="8"/>
  <c r="G6" i="8"/>
  <c r="I6" i="8" s="1"/>
  <c r="G7" i="8"/>
  <c r="I7" i="8" s="1"/>
  <c r="G8" i="8"/>
  <c r="I8" i="8" s="1"/>
  <c r="G9" i="8"/>
  <c r="I9" i="8" s="1"/>
  <c r="G10" i="8"/>
  <c r="I10" i="8" s="1"/>
  <c r="G11" i="8"/>
  <c r="I11" i="8" s="1"/>
  <c r="G12" i="8"/>
  <c r="I12" i="8" s="1"/>
  <c r="G13" i="8"/>
  <c r="I13" i="8" s="1"/>
  <c r="G14" i="8"/>
  <c r="G15" i="8"/>
  <c r="G16" i="8"/>
  <c r="I16" i="8" s="1"/>
  <c r="G17" i="8"/>
  <c r="I17" i="8" s="1"/>
  <c r="G18" i="8"/>
  <c r="I18" i="8" s="1"/>
  <c r="G19" i="8"/>
  <c r="I19" i="8" s="1"/>
  <c r="G20" i="8"/>
  <c r="I20" i="8" s="1"/>
  <c r="G21" i="8"/>
  <c r="I21" i="8" s="1"/>
  <c r="G22" i="8"/>
  <c r="I22" i="8" s="1"/>
  <c r="G23" i="8"/>
  <c r="I23" i="8" s="1"/>
  <c r="G24" i="8"/>
  <c r="G25" i="8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" i="8"/>
  <c r="I3" i="8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" i="8"/>
  <c r="I5" i="8"/>
  <c r="F4" i="8"/>
  <c r="H4" i="8" s="1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F14" i="8"/>
  <c r="H14" i="8" s="1"/>
  <c r="F15" i="8"/>
  <c r="H15" i="8" s="1"/>
  <c r="F16" i="8"/>
  <c r="H16" i="8" s="1"/>
  <c r="F17" i="8"/>
  <c r="H17" i="8" s="1"/>
  <c r="F18" i="8"/>
  <c r="H18" i="8" s="1"/>
  <c r="F19" i="8"/>
  <c r="H19" i="8" s="1"/>
  <c r="F20" i="8"/>
  <c r="H20" i="8" s="1"/>
  <c r="F21" i="8"/>
  <c r="H21" i="8" s="1"/>
  <c r="F22" i="8"/>
  <c r="H22" i="8" s="1"/>
  <c r="F23" i="8"/>
  <c r="H23" i="8" s="1"/>
  <c r="F24" i="8"/>
  <c r="H24" i="8" s="1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32" i="8"/>
  <c r="H32" i="8" s="1"/>
  <c r="F3" i="8"/>
  <c r="H3" i="8" s="1"/>
  <c r="I25" i="8"/>
  <c r="I24" i="8"/>
  <c r="I15" i="8"/>
  <c r="I14" i="8"/>
  <c r="I4" i="8"/>
  <c r="F3" i="7"/>
  <c r="H3" i="7" s="1"/>
  <c r="G3" i="7"/>
  <c r="I3" i="7" s="1"/>
  <c r="F4" i="7"/>
  <c r="H4" i="7" s="1"/>
  <c r="G4" i="7"/>
  <c r="I4" i="7" s="1"/>
  <c r="F5" i="7"/>
  <c r="H5" i="7" s="1"/>
  <c r="G5" i="7"/>
  <c r="I5" i="7" s="1"/>
  <c r="F6" i="7"/>
  <c r="H6" i="7" s="1"/>
  <c r="G6" i="7"/>
  <c r="I6" i="7" s="1"/>
  <c r="F7" i="7"/>
  <c r="H7" i="7" s="1"/>
  <c r="G7" i="7"/>
  <c r="I7" i="7" s="1"/>
  <c r="F8" i="7"/>
  <c r="H8" i="7" s="1"/>
  <c r="G8" i="7"/>
  <c r="I8" i="7" s="1"/>
  <c r="F9" i="7"/>
  <c r="H9" i="7" s="1"/>
  <c r="G9" i="7"/>
  <c r="I9" i="7" s="1"/>
  <c r="F10" i="7"/>
  <c r="H10" i="7" s="1"/>
  <c r="G10" i="7"/>
  <c r="I10" i="7" s="1"/>
  <c r="F11" i="7"/>
  <c r="H11" i="7" s="1"/>
  <c r="G11" i="7"/>
  <c r="I11" i="7" s="1"/>
  <c r="F12" i="7"/>
  <c r="H12" i="7" s="1"/>
  <c r="G12" i="7"/>
  <c r="I12" i="7" s="1"/>
  <c r="F13" i="7"/>
  <c r="H13" i="7" s="1"/>
  <c r="G13" i="7"/>
  <c r="I13" i="7" s="1"/>
  <c r="F14" i="7"/>
  <c r="H14" i="7" s="1"/>
  <c r="G14" i="7"/>
  <c r="I14" i="7" s="1"/>
  <c r="F15" i="7"/>
  <c r="H15" i="7" s="1"/>
  <c r="G15" i="7"/>
  <c r="I15" i="7" s="1"/>
  <c r="F16" i="7"/>
  <c r="H16" i="7" s="1"/>
  <c r="G16" i="7"/>
  <c r="I16" i="7" s="1"/>
  <c r="F17" i="7"/>
  <c r="H17" i="7" s="1"/>
  <c r="G17" i="7"/>
  <c r="I17" i="7" s="1"/>
  <c r="F18" i="7"/>
  <c r="H18" i="7" s="1"/>
  <c r="G18" i="7"/>
  <c r="I18" i="7" s="1"/>
  <c r="F19" i="7"/>
  <c r="H19" i="7" s="1"/>
  <c r="G19" i="7"/>
  <c r="I19" i="7" s="1"/>
  <c r="F20" i="7"/>
  <c r="H20" i="7" s="1"/>
  <c r="G20" i="7"/>
  <c r="I20" i="7" s="1"/>
  <c r="F21" i="7"/>
  <c r="H21" i="7" s="1"/>
  <c r="G21" i="7"/>
  <c r="I21" i="7" s="1"/>
  <c r="F22" i="7"/>
  <c r="H22" i="7" s="1"/>
  <c r="G22" i="7"/>
  <c r="I22" i="7" s="1"/>
  <c r="F23" i="7"/>
  <c r="H23" i="7" s="1"/>
  <c r="G23" i="7"/>
  <c r="I23" i="7" s="1"/>
  <c r="F24" i="7"/>
  <c r="H24" i="7" s="1"/>
  <c r="G24" i="7"/>
  <c r="I24" i="7" s="1"/>
  <c r="F25" i="7"/>
  <c r="H25" i="7" s="1"/>
  <c r="G25" i="7"/>
  <c r="I25" i="7" s="1"/>
  <c r="F26" i="7"/>
  <c r="H26" i="7" s="1"/>
  <c r="G26" i="7"/>
  <c r="I26" i="7" s="1"/>
  <c r="F27" i="7"/>
  <c r="H27" i="7" s="1"/>
  <c r="G27" i="7"/>
  <c r="I27" i="7" s="1"/>
  <c r="F28" i="7"/>
  <c r="H28" i="7" s="1"/>
  <c r="G28" i="7"/>
  <c r="I28" i="7" s="1"/>
  <c r="F29" i="7"/>
  <c r="H29" i="7" s="1"/>
  <c r="G29" i="7"/>
  <c r="I29" i="7" s="1"/>
  <c r="F30" i="7"/>
  <c r="H30" i="7" s="1"/>
  <c r="G30" i="7"/>
  <c r="I30" i="7" s="1"/>
  <c r="F31" i="7"/>
  <c r="H31" i="7" s="1"/>
  <c r="G31" i="7"/>
  <c r="I31" i="7" s="1"/>
  <c r="F32" i="7"/>
  <c r="H32" i="7" s="1"/>
  <c r="G32" i="7"/>
  <c r="I32" i="7" s="1"/>
  <c r="F33" i="7"/>
  <c r="I33" i="7"/>
  <c r="J33" i="7"/>
  <c r="F34" i="7"/>
  <c r="I34" i="7"/>
  <c r="J34" i="7"/>
  <c r="J36" i="7"/>
  <c r="J35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J101" i="5"/>
  <c r="J102" i="5"/>
  <c r="J103" i="5"/>
  <c r="J104" i="5"/>
  <c r="J105" i="5"/>
  <c r="J106" i="5"/>
  <c r="J107" i="5"/>
  <c r="J108" i="5"/>
  <c r="J109" i="5"/>
  <c r="J110" i="5"/>
  <c r="I105" i="5"/>
  <c r="I106" i="5"/>
  <c r="I107" i="5"/>
  <c r="I108" i="5"/>
  <c r="I109" i="5"/>
  <c r="I110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105" i="5"/>
  <c r="H106" i="5"/>
  <c r="H107" i="5"/>
  <c r="H108" i="5"/>
  <c r="H109" i="5"/>
  <c r="H110" i="5"/>
  <c r="H224" i="5"/>
  <c r="H225" i="5"/>
  <c r="H226" i="5"/>
  <c r="H227" i="5"/>
  <c r="H228" i="5"/>
  <c r="J228" i="5" s="1"/>
  <c r="H229" i="5"/>
  <c r="H230" i="5"/>
  <c r="H231" i="5"/>
  <c r="H232" i="5"/>
  <c r="H233" i="5"/>
  <c r="H234" i="5"/>
  <c r="H235" i="5"/>
  <c r="H236" i="5"/>
  <c r="H237" i="5"/>
  <c r="H238" i="5"/>
  <c r="J238" i="5" s="1"/>
  <c r="H239" i="5"/>
  <c r="H240" i="5"/>
  <c r="H241" i="5"/>
  <c r="H242" i="5"/>
  <c r="H243" i="5"/>
  <c r="H244" i="5"/>
  <c r="H245" i="5"/>
  <c r="H246" i="5"/>
  <c r="H247" i="5"/>
  <c r="H248" i="5"/>
  <c r="J248" i="5" s="1"/>
  <c r="H249" i="5"/>
  <c r="H250" i="5"/>
  <c r="H251" i="5"/>
  <c r="H252" i="5"/>
  <c r="H253" i="5"/>
  <c r="H254" i="5"/>
  <c r="H255" i="5"/>
  <c r="H256" i="5"/>
  <c r="H257" i="5"/>
  <c r="H258" i="5"/>
  <c r="J258" i="5" s="1"/>
  <c r="H259" i="5"/>
  <c r="H260" i="5"/>
  <c r="H261" i="5"/>
  <c r="H262" i="5"/>
  <c r="H263" i="5"/>
  <c r="H264" i="5"/>
  <c r="H265" i="5"/>
  <c r="H266" i="5"/>
  <c r="H267" i="5"/>
  <c r="H268" i="5"/>
  <c r="J268" i="5" s="1"/>
  <c r="H269" i="5"/>
  <c r="H270" i="5"/>
  <c r="H271" i="5"/>
  <c r="H272" i="5"/>
  <c r="H273" i="5"/>
  <c r="H274" i="5"/>
  <c r="H275" i="5"/>
  <c r="H276" i="5"/>
  <c r="H277" i="5"/>
  <c r="H278" i="5"/>
  <c r="J278" i="5" s="1"/>
  <c r="H279" i="5"/>
  <c r="H280" i="5"/>
  <c r="H281" i="5"/>
  <c r="H282" i="5"/>
  <c r="H283" i="5"/>
  <c r="H284" i="5"/>
  <c r="H285" i="5"/>
  <c r="H286" i="5"/>
  <c r="H287" i="5"/>
  <c r="H288" i="5"/>
  <c r="J288" i="5" s="1"/>
  <c r="H289" i="5"/>
  <c r="H290" i="5"/>
  <c r="H291" i="5"/>
  <c r="H292" i="5"/>
  <c r="H293" i="5"/>
  <c r="H294" i="5"/>
  <c r="H295" i="5"/>
  <c r="H296" i="5"/>
  <c r="H297" i="5"/>
  <c r="H298" i="5"/>
  <c r="J298" i="5" s="1"/>
  <c r="H299" i="5"/>
  <c r="H300" i="5"/>
  <c r="H301" i="5"/>
  <c r="H302" i="5"/>
  <c r="G112" i="5"/>
  <c r="I112" i="5" s="1"/>
  <c r="G113" i="5"/>
  <c r="I113" i="5" s="1"/>
  <c r="G114" i="5"/>
  <c r="I114" i="5" s="1"/>
  <c r="G115" i="5"/>
  <c r="I115" i="5" s="1"/>
  <c r="G116" i="5"/>
  <c r="I116" i="5" s="1"/>
  <c r="G117" i="5"/>
  <c r="I117" i="5" s="1"/>
  <c r="G118" i="5"/>
  <c r="I118" i="5" s="1"/>
  <c r="G119" i="5"/>
  <c r="I119" i="5" s="1"/>
  <c r="G120" i="5"/>
  <c r="I120" i="5" s="1"/>
  <c r="G121" i="5"/>
  <c r="I121" i="5" s="1"/>
  <c r="G122" i="5"/>
  <c r="I122" i="5" s="1"/>
  <c r="G123" i="5"/>
  <c r="I123" i="5" s="1"/>
  <c r="G124" i="5"/>
  <c r="I124" i="5" s="1"/>
  <c r="G125" i="5"/>
  <c r="I125" i="5" s="1"/>
  <c r="G126" i="5"/>
  <c r="I126" i="5" s="1"/>
  <c r="G127" i="5"/>
  <c r="I127" i="5" s="1"/>
  <c r="G128" i="5"/>
  <c r="I128" i="5" s="1"/>
  <c r="G129" i="5"/>
  <c r="I129" i="5" s="1"/>
  <c r="G130" i="5"/>
  <c r="I130" i="5" s="1"/>
  <c r="G131" i="5"/>
  <c r="I131" i="5" s="1"/>
  <c r="G132" i="5"/>
  <c r="I132" i="5" s="1"/>
  <c r="G133" i="5"/>
  <c r="I133" i="5" s="1"/>
  <c r="G134" i="5"/>
  <c r="I134" i="5" s="1"/>
  <c r="G135" i="5"/>
  <c r="I135" i="5" s="1"/>
  <c r="G136" i="5"/>
  <c r="I136" i="5" s="1"/>
  <c r="G137" i="5"/>
  <c r="I137" i="5" s="1"/>
  <c r="G138" i="5"/>
  <c r="I138" i="5" s="1"/>
  <c r="G139" i="5"/>
  <c r="I139" i="5" s="1"/>
  <c r="G140" i="5"/>
  <c r="I140" i="5" s="1"/>
  <c r="G141" i="5"/>
  <c r="I141" i="5" s="1"/>
  <c r="G142" i="5"/>
  <c r="I142" i="5" s="1"/>
  <c r="G143" i="5"/>
  <c r="I143" i="5" s="1"/>
  <c r="G144" i="5"/>
  <c r="I144" i="5" s="1"/>
  <c r="G145" i="5"/>
  <c r="I145" i="5" s="1"/>
  <c r="G146" i="5"/>
  <c r="I146" i="5" s="1"/>
  <c r="G147" i="5"/>
  <c r="I147" i="5" s="1"/>
  <c r="G148" i="5"/>
  <c r="I148" i="5" s="1"/>
  <c r="G149" i="5"/>
  <c r="I149" i="5" s="1"/>
  <c r="G150" i="5"/>
  <c r="I150" i="5" s="1"/>
  <c r="G151" i="5"/>
  <c r="I151" i="5" s="1"/>
  <c r="G152" i="5"/>
  <c r="I152" i="5" s="1"/>
  <c r="G153" i="5"/>
  <c r="I153" i="5" s="1"/>
  <c r="G154" i="5"/>
  <c r="I154" i="5" s="1"/>
  <c r="G155" i="5"/>
  <c r="I155" i="5" s="1"/>
  <c r="G156" i="5"/>
  <c r="I156" i="5" s="1"/>
  <c r="G157" i="5"/>
  <c r="I157" i="5" s="1"/>
  <c r="G158" i="5"/>
  <c r="I158" i="5" s="1"/>
  <c r="G159" i="5"/>
  <c r="I159" i="5" s="1"/>
  <c r="G160" i="5"/>
  <c r="I160" i="5" s="1"/>
  <c r="G161" i="5"/>
  <c r="I161" i="5" s="1"/>
  <c r="G162" i="5"/>
  <c r="I162" i="5" s="1"/>
  <c r="G163" i="5"/>
  <c r="I163" i="5" s="1"/>
  <c r="G164" i="5"/>
  <c r="I164" i="5" s="1"/>
  <c r="G165" i="5"/>
  <c r="I165" i="5" s="1"/>
  <c r="G166" i="5"/>
  <c r="I166" i="5" s="1"/>
  <c r="G167" i="5"/>
  <c r="I167" i="5" s="1"/>
  <c r="G168" i="5"/>
  <c r="I168" i="5" s="1"/>
  <c r="G169" i="5"/>
  <c r="I169" i="5" s="1"/>
  <c r="G170" i="5"/>
  <c r="I170" i="5" s="1"/>
  <c r="G171" i="5"/>
  <c r="I171" i="5" s="1"/>
  <c r="G172" i="5"/>
  <c r="I172" i="5" s="1"/>
  <c r="G173" i="5"/>
  <c r="I173" i="5" s="1"/>
  <c r="G174" i="5"/>
  <c r="I174" i="5" s="1"/>
  <c r="G175" i="5"/>
  <c r="I175" i="5" s="1"/>
  <c r="G176" i="5"/>
  <c r="I176" i="5" s="1"/>
  <c r="G177" i="5"/>
  <c r="I177" i="5" s="1"/>
  <c r="G178" i="5"/>
  <c r="I178" i="5" s="1"/>
  <c r="G179" i="5"/>
  <c r="I179" i="5" s="1"/>
  <c r="G180" i="5"/>
  <c r="I180" i="5" s="1"/>
  <c r="G181" i="5"/>
  <c r="I181" i="5" s="1"/>
  <c r="G182" i="5"/>
  <c r="I182" i="5" s="1"/>
  <c r="G183" i="5"/>
  <c r="I183" i="5" s="1"/>
  <c r="G184" i="5"/>
  <c r="I184" i="5" s="1"/>
  <c r="G185" i="5"/>
  <c r="I185" i="5" s="1"/>
  <c r="G186" i="5"/>
  <c r="I186" i="5" s="1"/>
  <c r="G187" i="5"/>
  <c r="I187" i="5" s="1"/>
  <c r="G188" i="5"/>
  <c r="I188" i="5" s="1"/>
  <c r="G189" i="5"/>
  <c r="I189" i="5" s="1"/>
  <c r="G190" i="5"/>
  <c r="I190" i="5" s="1"/>
  <c r="G191" i="5"/>
  <c r="I191" i="5" s="1"/>
  <c r="G192" i="5"/>
  <c r="I192" i="5" s="1"/>
  <c r="G193" i="5"/>
  <c r="I193" i="5" s="1"/>
  <c r="G194" i="5"/>
  <c r="I194" i="5" s="1"/>
  <c r="G195" i="5"/>
  <c r="I195" i="5" s="1"/>
  <c r="G196" i="5"/>
  <c r="I196" i="5" s="1"/>
  <c r="G197" i="5"/>
  <c r="I197" i="5" s="1"/>
  <c r="G198" i="5"/>
  <c r="I198" i="5" s="1"/>
  <c r="G199" i="5"/>
  <c r="I199" i="5" s="1"/>
  <c r="G200" i="5"/>
  <c r="I200" i="5" s="1"/>
  <c r="G201" i="5"/>
  <c r="I201" i="5" s="1"/>
  <c r="G202" i="5"/>
  <c r="I202" i="5" s="1"/>
  <c r="G203" i="5"/>
  <c r="I203" i="5" s="1"/>
  <c r="G204" i="5"/>
  <c r="I204" i="5" s="1"/>
  <c r="G205" i="5"/>
  <c r="I205" i="5" s="1"/>
  <c r="G206" i="5"/>
  <c r="I206" i="5" s="1"/>
  <c r="G207" i="5"/>
  <c r="I207" i="5" s="1"/>
  <c r="G208" i="5"/>
  <c r="I208" i="5" s="1"/>
  <c r="G209" i="5"/>
  <c r="I209" i="5" s="1"/>
  <c r="G210" i="5"/>
  <c r="I210" i="5" s="1"/>
  <c r="G211" i="5"/>
  <c r="I211" i="5" s="1"/>
  <c r="G212" i="5"/>
  <c r="I212" i="5" s="1"/>
  <c r="G213" i="5"/>
  <c r="I213" i="5" s="1"/>
  <c r="G214" i="5"/>
  <c r="I214" i="5" s="1"/>
  <c r="G215" i="5"/>
  <c r="I215" i="5" s="1"/>
  <c r="G216" i="5"/>
  <c r="I216" i="5" s="1"/>
  <c r="G217" i="5"/>
  <c r="I217" i="5" s="1"/>
  <c r="G218" i="5"/>
  <c r="I218" i="5" s="1"/>
  <c r="G219" i="5"/>
  <c r="I219" i="5" s="1"/>
  <c r="G220" i="5"/>
  <c r="I220" i="5" s="1"/>
  <c r="G221" i="5"/>
  <c r="I221" i="5" s="1"/>
  <c r="G222" i="5"/>
  <c r="I222" i="5" s="1"/>
  <c r="G223" i="5"/>
  <c r="I223" i="5" s="1"/>
  <c r="G111" i="5"/>
  <c r="I111" i="5" s="1"/>
  <c r="F112" i="5"/>
  <c r="H112" i="5" s="1"/>
  <c r="F113" i="5"/>
  <c r="H113" i="5" s="1"/>
  <c r="F114" i="5"/>
  <c r="H114" i="5" s="1"/>
  <c r="J114" i="5" s="1"/>
  <c r="F115" i="5"/>
  <c r="H115" i="5" s="1"/>
  <c r="F116" i="5"/>
  <c r="H116" i="5" s="1"/>
  <c r="J116" i="5" s="1"/>
  <c r="F117" i="5"/>
  <c r="H117" i="5" s="1"/>
  <c r="F118" i="5"/>
  <c r="H118" i="5" s="1"/>
  <c r="F119" i="5"/>
  <c r="H119" i="5" s="1"/>
  <c r="F120" i="5"/>
  <c r="H120" i="5" s="1"/>
  <c r="F121" i="5"/>
  <c r="H121" i="5" s="1"/>
  <c r="F122" i="5"/>
  <c r="H122" i="5" s="1"/>
  <c r="F123" i="5"/>
  <c r="H123" i="5" s="1"/>
  <c r="F124" i="5"/>
  <c r="H124" i="5" s="1"/>
  <c r="J124" i="5" s="1"/>
  <c r="F125" i="5"/>
  <c r="H125" i="5" s="1"/>
  <c r="F126" i="5"/>
  <c r="H126" i="5" s="1"/>
  <c r="J126" i="5" s="1"/>
  <c r="F127" i="5"/>
  <c r="H127" i="5" s="1"/>
  <c r="F128" i="5"/>
  <c r="H128" i="5" s="1"/>
  <c r="F129" i="5"/>
  <c r="H129" i="5" s="1"/>
  <c r="F130" i="5"/>
  <c r="H130" i="5" s="1"/>
  <c r="F131" i="5"/>
  <c r="H131" i="5" s="1"/>
  <c r="F132" i="5"/>
  <c r="H132" i="5" s="1"/>
  <c r="F133" i="5"/>
  <c r="H133" i="5" s="1"/>
  <c r="F134" i="5"/>
  <c r="H134" i="5" s="1"/>
  <c r="J134" i="5" s="1"/>
  <c r="F135" i="5"/>
  <c r="H135" i="5" s="1"/>
  <c r="F136" i="5"/>
  <c r="H136" i="5" s="1"/>
  <c r="J136" i="5" s="1"/>
  <c r="F137" i="5"/>
  <c r="H137" i="5" s="1"/>
  <c r="F138" i="5"/>
  <c r="H138" i="5" s="1"/>
  <c r="F139" i="5"/>
  <c r="H139" i="5" s="1"/>
  <c r="F140" i="5"/>
  <c r="H140" i="5" s="1"/>
  <c r="F141" i="5"/>
  <c r="H141" i="5" s="1"/>
  <c r="F142" i="5"/>
  <c r="H142" i="5" s="1"/>
  <c r="F143" i="5"/>
  <c r="H143" i="5" s="1"/>
  <c r="F144" i="5"/>
  <c r="H144" i="5" s="1"/>
  <c r="J144" i="5" s="1"/>
  <c r="F145" i="5"/>
  <c r="H145" i="5" s="1"/>
  <c r="F146" i="5"/>
  <c r="H146" i="5" s="1"/>
  <c r="J146" i="5" s="1"/>
  <c r="F147" i="5"/>
  <c r="H147" i="5" s="1"/>
  <c r="F148" i="5"/>
  <c r="H148" i="5" s="1"/>
  <c r="F149" i="5"/>
  <c r="H149" i="5" s="1"/>
  <c r="F150" i="5"/>
  <c r="H150" i="5" s="1"/>
  <c r="F151" i="5"/>
  <c r="H151" i="5" s="1"/>
  <c r="F152" i="5"/>
  <c r="H152" i="5" s="1"/>
  <c r="F153" i="5"/>
  <c r="H153" i="5" s="1"/>
  <c r="F154" i="5"/>
  <c r="H154" i="5" s="1"/>
  <c r="J154" i="5" s="1"/>
  <c r="F155" i="5"/>
  <c r="H155" i="5" s="1"/>
  <c r="F156" i="5"/>
  <c r="H156" i="5" s="1"/>
  <c r="J156" i="5" s="1"/>
  <c r="F157" i="5"/>
  <c r="H157" i="5" s="1"/>
  <c r="F158" i="5"/>
  <c r="H158" i="5" s="1"/>
  <c r="F159" i="5"/>
  <c r="H159" i="5" s="1"/>
  <c r="F160" i="5"/>
  <c r="H160" i="5" s="1"/>
  <c r="F161" i="5"/>
  <c r="H161" i="5" s="1"/>
  <c r="F162" i="5"/>
  <c r="H162" i="5" s="1"/>
  <c r="F163" i="5"/>
  <c r="H163" i="5" s="1"/>
  <c r="F164" i="5"/>
  <c r="H164" i="5" s="1"/>
  <c r="J164" i="5" s="1"/>
  <c r="F165" i="5"/>
  <c r="H165" i="5" s="1"/>
  <c r="F166" i="5"/>
  <c r="H166" i="5" s="1"/>
  <c r="J166" i="5" s="1"/>
  <c r="F167" i="5"/>
  <c r="H167" i="5" s="1"/>
  <c r="F168" i="5"/>
  <c r="H168" i="5" s="1"/>
  <c r="F169" i="5"/>
  <c r="H169" i="5" s="1"/>
  <c r="F170" i="5"/>
  <c r="H170" i="5" s="1"/>
  <c r="F171" i="5"/>
  <c r="H171" i="5" s="1"/>
  <c r="F172" i="5"/>
  <c r="H172" i="5" s="1"/>
  <c r="F173" i="5"/>
  <c r="H173" i="5" s="1"/>
  <c r="F174" i="5"/>
  <c r="H174" i="5" s="1"/>
  <c r="J174" i="5" s="1"/>
  <c r="F175" i="5"/>
  <c r="H175" i="5" s="1"/>
  <c r="F176" i="5"/>
  <c r="H176" i="5" s="1"/>
  <c r="J176" i="5" s="1"/>
  <c r="F177" i="5"/>
  <c r="H177" i="5" s="1"/>
  <c r="F178" i="5"/>
  <c r="H178" i="5" s="1"/>
  <c r="F179" i="5"/>
  <c r="H179" i="5" s="1"/>
  <c r="F180" i="5"/>
  <c r="H180" i="5" s="1"/>
  <c r="F181" i="5"/>
  <c r="H181" i="5" s="1"/>
  <c r="F182" i="5"/>
  <c r="H182" i="5" s="1"/>
  <c r="F183" i="5"/>
  <c r="H183" i="5" s="1"/>
  <c r="F184" i="5"/>
  <c r="H184" i="5" s="1"/>
  <c r="J184" i="5" s="1"/>
  <c r="F185" i="5"/>
  <c r="H185" i="5" s="1"/>
  <c r="F186" i="5"/>
  <c r="H186" i="5" s="1"/>
  <c r="J186" i="5" s="1"/>
  <c r="F187" i="5"/>
  <c r="H187" i="5" s="1"/>
  <c r="F188" i="5"/>
  <c r="H188" i="5" s="1"/>
  <c r="F189" i="5"/>
  <c r="H189" i="5" s="1"/>
  <c r="F190" i="5"/>
  <c r="H190" i="5" s="1"/>
  <c r="F191" i="5"/>
  <c r="H191" i="5" s="1"/>
  <c r="F192" i="5"/>
  <c r="H192" i="5" s="1"/>
  <c r="F193" i="5"/>
  <c r="H193" i="5" s="1"/>
  <c r="F194" i="5"/>
  <c r="H194" i="5" s="1"/>
  <c r="J194" i="5" s="1"/>
  <c r="F195" i="5"/>
  <c r="H195" i="5" s="1"/>
  <c r="F196" i="5"/>
  <c r="H196" i="5" s="1"/>
  <c r="F197" i="5"/>
  <c r="H197" i="5" s="1"/>
  <c r="F198" i="5"/>
  <c r="H198" i="5" s="1"/>
  <c r="F199" i="5"/>
  <c r="H199" i="5" s="1"/>
  <c r="F200" i="5"/>
  <c r="H200" i="5" s="1"/>
  <c r="F201" i="5"/>
  <c r="H201" i="5" s="1"/>
  <c r="F202" i="5"/>
  <c r="H202" i="5" s="1"/>
  <c r="F203" i="5"/>
  <c r="H203" i="5" s="1"/>
  <c r="F204" i="5"/>
  <c r="H204" i="5" s="1"/>
  <c r="J204" i="5" s="1"/>
  <c r="F205" i="5"/>
  <c r="H205" i="5" s="1"/>
  <c r="F206" i="5"/>
  <c r="H206" i="5" s="1"/>
  <c r="F207" i="5"/>
  <c r="H207" i="5" s="1"/>
  <c r="F208" i="5"/>
  <c r="H208" i="5" s="1"/>
  <c r="F209" i="5"/>
  <c r="H209" i="5" s="1"/>
  <c r="F210" i="5"/>
  <c r="H210" i="5" s="1"/>
  <c r="F211" i="5"/>
  <c r="H211" i="5" s="1"/>
  <c r="F212" i="5"/>
  <c r="H212" i="5" s="1"/>
  <c r="F213" i="5"/>
  <c r="H213" i="5" s="1"/>
  <c r="F214" i="5"/>
  <c r="H214" i="5" s="1"/>
  <c r="F215" i="5"/>
  <c r="H215" i="5" s="1"/>
  <c r="F216" i="5"/>
  <c r="H216" i="5" s="1"/>
  <c r="F217" i="5"/>
  <c r="H217" i="5" s="1"/>
  <c r="F218" i="5"/>
  <c r="H218" i="5" s="1"/>
  <c r="F219" i="5"/>
  <c r="H219" i="5" s="1"/>
  <c r="F220" i="5"/>
  <c r="H220" i="5" s="1"/>
  <c r="F221" i="5"/>
  <c r="H221" i="5" s="1"/>
  <c r="F222" i="5"/>
  <c r="H222" i="5" s="1"/>
  <c r="F223" i="5"/>
  <c r="H223" i="5" s="1"/>
  <c r="F111" i="5"/>
  <c r="H111" i="5" s="1"/>
  <c r="J111" i="5" s="1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111" i="5"/>
  <c r="G4" i="5"/>
  <c r="I4" i="5" s="1"/>
  <c r="G5" i="5"/>
  <c r="I5" i="5" s="1"/>
  <c r="G6" i="5"/>
  <c r="I6" i="5" s="1"/>
  <c r="G7" i="5"/>
  <c r="I7" i="5" s="1"/>
  <c r="G8" i="5"/>
  <c r="I8" i="5" s="1"/>
  <c r="G9" i="5"/>
  <c r="I9" i="5" s="1"/>
  <c r="G10" i="5"/>
  <c r="I10" i="5" s="1"/>
  <c r="G11" i="5"/>
  <c r="I11" i="5" s="1"/>
  <c r="G12" i="5"/>
  <c r="I12" i="5" s="1"/>
  <c r="G13" i="5"/>
  <c r="I13" i="5" s="1"/>
  <c r="G14" i="5"/>
  <c r="I14" i="5" s="1"/>
  <c r="G15" i="5"/>
  <c r="I15" i="5" s="1"/>
  <c r="G16" i="5"/>
  <c r="I16" i="5" s="1"/>
  <c r="G17" i="5"/>
  <c r="I17" i="5" s="1"/>
  <c r="G18" i="5"/>
  <c r="I18" i="5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29" i="5"/>
  <c r="I29" i="5" s="1"/>
  <c r="G30" i="5"/>
  <c r="I30" i="5" s="1"/>
  <c r="G31" i="5"/>
  <c r="I31" i="5" s="1"/>
  <c r="G32" i="5"/>
  <c r="I32" i="5" s="1"/>
  <c r="G33" i="5"/>
  <c r="I33" i="5" s="1"/>
  <c r="G34" i="5"/>
  <c r="I34" i="5" s="1"/>
  <c r="G35" i="5"/>
  <c r="I35" i="5" s="1"/>
  <c r="G36" i="5"/>
  <c r="I36" i="5" s="1"/>
  <c r="G37" i="5"/>
  <c r="I37" i="5" s="1"/>
  <c r="G38" i="5"/>
  <c r="I38" i="5" s="1"/>
  <c r="G39" i="5"/>
  <c r="I39" i="5" s="1"/>
  <c r="G40" i="5"/>
  <c r="I40" i="5" s="1"/>
  <c r="G41" i="5"/>
  <c r="I41" i="5" s="1"/>
  <c r="G42" i="5"/>
  <c r="I42" i="5" s="1"/>
  <c r="G43" i="5"/>
  <c r="I43" i="5" s="1"/>
  <c r="G44" i="5"/>
  <c r="I44" i="5" s="1"/>
  <c r="G45" i="5"/>
  <c r="I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59" i="5"/>
  <c r="I59" i="5" s="1"/>
  <c r="G60" i="5"/>
  <c r="I60" i="5" s="1"/>
  <c r="G61" i="5"/>
  <c r="I61" i="5" s="1"/>
  <c r="G62" i="5"/>
  <c r="I62" i="5" s="1"/>
  <c r="G63" i="5"/>
  <c r="I63" i="5" s="1"/>
  <c r="G64" i="5"/>
  <c r="I64" i="5" s="1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I72" i="5" s="1"/>
  <c r="G73" i="5"/>
  <c r="I73" i="5" s="1"/>
  <c r="G74" i="5"/>
  <c r="I74" i="5" s="1"/>
  <c r="G75" i="5"/>
  <c r="I75" i="5" s="1"/>
  <c r="G76" i="5"/>
  <c r="I76" i="5" s="1"/>
  <c r="G77" i="5"/>
  <c r="I77" i="5" s="1"/>
  <c r="G78" i="5"/>
  <c r="I78" i="5" s="1"/>
  <c r="G79" i="5"/>
  <c r="I79" i="5" s="1"/>
  <c r="G80" i="5"/>
  <c r="I80" i="5" s="1"/>
  <c r="G81" i="5"/>
  <c r="I81" i="5" s="1"/>
  <c r="G82" i="5"/>
  <c r="I82" i="5" s="1"/>
  <c r="G83" i="5"/>
  <c r="I83" i="5" s="1"/>
  <c r="G84" i="5"/>
  <c r="I84" i="5" s="1"/>
  <c r="G85" i="5"/>
  <c r="I85" i="5" s="1"/>
  <c r="G86" i="5"/>
  <c r="I86" i="5" s="1"/>
  <c r="G87" i="5"/>
  <c r="I87" i="5" s="1"/>
  <c r="G88" i="5"/>
  <c r="I88" i="5" s="1"/>
  <c r="G89" i="5"/>
  <c r="I89" i="5" s="1"/>
  <c r="G90" i="5"/>
  <c r="I90" i="5" s="1"/>
  <c r="G91" i="5"/>
  <c r="I91" i="5" s="1"/>
  <c r="G92" i="5"/>
  <c r="I92" i="5" s="1"/>
  <c r="G93" i="5"/>
  <c r="I93" i="5" s="1"/>
  <c r="G94" i="5"/>
  <c r="I94" i="5" s="1"/>
  <c r="G95" i="5"/>
  <c r="I95" i="5" s="1"/>
  <c r="G96" i="5"/>
  <c r="I96" i="5" s="1"/>
  <c r="G97" i="5"/>
  <c r="I97" i="5" s="1"/>
  <c r="G98" i="5"/>
  <c r="I98" i="5" s="1"/>
  <c r="G99" i="5"/>
  <c r="I99" i="5" s="1"/>
  <c r="G100" i="5"/>
  <c r="I100" i="5" s="1"/>
  <c r="G101" i="5"/>
  <c r="I101" i="5" s="1"/>
  <c r="G102" i="5"/>
  <c r="I102" i="5" s="1"/>
  <c r="G103" i="5"/>
  <c r="I103" i="5" s="1"/>
  <c r="G104" i="5"/>
  <c r="I104" i="5" s="1"/>
  <c r="G3" i="5"/>
  <c r="I3" i="5" s="1"/>
  <c r="F4" i="5"/>
  <c r="H4" i="5" s="1"/>
  <c r="F5" i="5"/>
  <c r="H5" i="5" s="1"/>
  <c r="F6" i="5"/>
  <c r="H6" i="5" s="1"/>
  <c r="F7" i="5"/>
  <c r="H7" i="5" s="1"/>
  <c r="F8" i="5"/>
  <c r="H8" i="5" s="1"/>
  <c r="F9" i="5"/>
  <c r="H9" i="5" s="1"/>
  <c r="F10" i="5"/>
  <c r="H10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1" i="5"/>
  <c r="H21" i="5" s="1"/>
  <c r="F22" i="5"/>
  <c r="H22" i="5" s="1"/>
  <c r="F23" i="5"/>
  <c r="H23" i="5" s="1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H34" i="5" s="1"/>
  <c r="F35" i="5"/>
  <c r="H35" i="5" s="1"/>
  <c r="F36" i="5"/>
  <c r="H36" i="5" s="1"/>
  <c r="F37" i="5"/>
  <c r="H37" i="5" s="1"/>
  <c r="F38" i="5"/>
  <c r="H38" i="5" s="1"/>
  <c r="F39" i="5"/>
  <c r="H39" i="5" s="1"/>
  <c r="F40" i="5"/>
  <c r="H40" i="5" s="1"/>
  <c r="F41" i="5"/>
  <c r="H41" i="5" s="1"/>
  <c r="F42" i="5"/>
  <c r="H42" i="5" s="1"/>
  <c r="F43" i="5"/>
  <c r="H43" i="5" s="1"/>
  <c r="F44" i="5"/>
  <c r="H44" i="5" s="1"/>
  <c r="F45" i="5"/>
  <c r="H45" i="5" s="1"/>
  <c r="F46" i="5"/>
  <c r="H46" i="5" s="1"/>
  <c r="F47" i="5"/>
  <c r="H47" i="5" s="1"/>
  <c r="F48" i="5"/>
  <c r="H48" i="5" s="1"/>
  <c r="F49" i="5"/>
  <c r="H49" i="5" s="1"/>
  <c r="F50" i="5"/>
  <c r="H50" i="5" s="1"/>
  <c r="F51" i="5"/>
  <c r="H51" i="5" s="1"/>
  <c r="F52" i="5"/>
  <c r="H52" i="5" s="1"/>
  <c r="F53" i="5"/>
  <c r="H53" i="5" s="1"/>
  <c r="F54" i="5"/>
  <c r="H54" i="5" s="1"/>
  <c r="F55" i="5"/>
  <c r="H55" i="5" s="1"/>
  <c r="F56" i="5"/>
  <c r="H56" i="5" s="1"/>
  <c r="F57" i="5"/>
  <c r="H57" i="5" s="1"/>
  <c r="F58" i="5"/>
  <c r="H58" i="5" s="1"/>
  <c r="F59" i="5"/>
  <c r="H59" i="5" s="1"/>
  <c r="F60" i="5"/>
  <c r="H60" i="5" s="1"/>
  <c r="F61" i="5"/>
  <c r="H61" i="5" s="1"/>
  <c r="F62" i="5"/>
  <c r="H62" i="5" s="1"/>
  <c r="F63" i="5"/>
  <c r="H63" i="5" s="1"/>
  <c r="F64" i="5"/>
  <c r="H64" i="5" s="1"/>
  <c r="F65" i="5"/>
  <c r="H65" i="5" s="1"/>
  <c r="F66" i="5"/>
  <c r="H66" i="5" s="1"/>
  <c r="F67" i="5"/>
  <c r="H67" i="5" s="1"/>
  <c r="F68" i="5"/>
  <c r="H68" i="5" s="1"/>
  <c r="F69" i="5"/>
  <c r="H69" i="5" s="1"/>
  <c r="F70" i="5"/>
  <c r="H70" i="5" s="1"/>
  <c r="F71" i="5"/>
  <c r="H71" i="5" s="1"/>
  <c r="F72" i="5"/>
  <c r="H72" i="5" s="1"/>
  <c r="F73" i="5"/>
  <c r="H73" i="5" s="1"/>
  <c r="F74" i="5"/>
  <c r="H74" i="5" s="1"/>
  <c r="F75" i="5"/>
  <c r="H75" i="5" s="1"/>
  <c r="F76" i="5"/>
  <c r="H76" i="5" s="1"/>
  <c r="F77" i="5"/>
  <c r="H77" i="5" s="1"/>
  <c r="F78" i="5"/>
  <c r="H78" i="5" s="1"/>
  <c r="F79" i="5"/>
  <c r="H79" i="5" s="1"/>
  <c r="F80" i="5"/>
  <c r="H80" i="5" s="1"/>
  <c r="F81" i="5"/>
  <c r="H81" i="5" s="1"/>
  <c r="F82" i="5"/>
  <c r="H82" i="5" s="1"/>
  <c r="F83" i="5"/>
  <c r="H83" i="5" s="1"/>
  <c r="F84" i="5"/>
  <c r="H84" i="5" s="1"/>
  <c r="F85" i="5"/>
  <c r="H85" i="5" s="1"/>
  <c r="F86" i="5"/>
  <c r="H86" i="5" s="1"/>
  <c r="F87" i="5"/>
  <c r="H87" i="5" s="1"/>
  <c r="F88" i="5"/>
  <c r="H88" i="5" s="1"/>
  <c r="F89" i="5"/>
  <c r="H89" i="5" s="1"/>
  <c r="F90" i="5"/>
  <c r="H90" i="5" s="1"/>
  <c r="F91" i="5"/>
  <c r="H91" i="5" s="1"/>
  <c r="F92" i="5"/>
  <c r="H92" i="5" s="1"/>
  <c r="F93" i="5"/>
  <c r="H93" i="5" s="1"/>
  <c r="F94" i="5"/>
  <c r="H94" i="5" s="1"/>
  <c r="F95" i="5"/>
  <c r="H95" i="5" s="1"/>
  <c r="F96" i="5"/>
  <c r="H96" i="5" s="1"/>
  <c r="F97" i="5"/>
  <c r="H97" i="5" s="1"/>
  <c r="F98" i="5"/>
  <c r="H98" i="5" s="1"/>
  <c r="F99" i="5"/>
  <c r="H99" i="5" s="1"/>
  <c r="F100" i="5"/>
  <c r="H100" i="5" s="1"/>
  <c r="F101" i="5"/>
  <c r="H101" i="5" s="1"/>
  <c r="F102" i="5"/>
  <c r="H102" i="5" s="1"/>
  <c r="F103" i="5"/>
  <c r="H103" i="5" s="1"/>
  <c r="F104" i="5"/>
  <c r="H104" i="5" s="1"/>
  <c r="F3" i="5"/>
  <c r="H3" i="5" s="1"/>
  <c r="J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3" i="5"/>
  <c r="M2" i="1"/>
  <c r="O2" i="1" s="1"/>
  <c r="N2" i="1"/>
  <c r="M3" i="1"/>
  <c r="N3" i="1"/>
  <c r="O3" i="1" s="1"/>
  <c r="N4" i="1"/>
  <c r="N5" i="1"/>
  <c r="N6" i="1"/>
  <c r="N7" i="1"/>
  <c r="N8" i="1"/>
  <c r="M9" i="1"/>
  <c r="O9" i="1" s="1"/>
  <c r="N9" i="1"/>
  <c r="M10" i="1"/>
  <c r="O10" i="1" s="1"/>
  <c r="N10" i="1"/>
  <c r="M11" i="1"/>
  <c r="O11" i="1" s="1"/>
  <c r="N11" i="1"/>
  <c r="N12" i="1"/>
  <c r="N13" i="1"/>
  <c r="M14" i="1"/>
  <c r="N14" i="1"/>
  <c r="O14" i="1"/>
  <c r="N15" i="1"/>
  <c r="N16" i="1"/>
  <c r="N17" i="1"/>
  <c r="N18" i="1"/>
  <c r="M19" i="1"/>
  <c r="O19" i="1" s="1"/>
  <c r="N19" i="1"/>
  <c r="N20" i="1"/>
  <c r="N21" i="1"/>
  <c r="M22" i="1"/>
  <c r="O22" i="1" s="1"/>
  <c r="N22" i="1"/>
  <c r="M23" i="1"/>
  <c r="O23" i="1" s="1"/>
  <c r="N23" i="1"/>
  <c r="N24" i="1"/>
  <c r="N25" i="1"/>
  <c r="N26" i="1"/>
  <c r="N27" i="1"/>
  <c r="N28" i="1"/>
  <c r="N29" i="1"/>
  <c r="M30" i="1"/>
  <c r="O30" i="1" s="1"/>
  <c r="N30" i="1"/>
  <c r="M31" i="1"/>
  <c r="O31" i="1" s="1"/>
  <c r="N31" i="1"/>
  <c r="N32" i="1"/>
  <c r="N33" i="1"/>
  <c r="M34" i="1"/>
  <c r="N34" i="1"/>
  <c r="O34" i="1"/>
  <c r="M35" i="1"/>
  <c r="O35" i="1" s="1"/>
  <c r="N35" i="1"/>
  <c r="M36" i="1"/>
  <c r="N36" i="1"/>
  <c r="O36" i="1"/>
  <c r="M37" i="1"/>
  <c r="O37" i="1" s="1"/>
  <c r="N37" i="1"/>
  <c r="M38" i="1"/>
  <c r="O38" i="1" s="1"/>
  <c r="N38" i="1"/>
  <c r="M39" i="1"/>
  <c r="O39" i="1" s="1"/>
  <c r="N39" i="1"/>
  <c r="M40" i="1"/>
  <c r="N40" i="1"/>
  <c r="O40" i="1"/>
  <c r="M41" i="1"/>
  <c r="N41" i="1"/>
  <c r="O41" i="1"/>
  <c r="M42" i="1"/>
  <c r="O42" i="1" s="1"/>
  <c r="N42" i="1"/>
  <c r="M43" i="1"/>
  <c r="N43" i="1"/>
  <c r="O43" i="1"/>
  <c r="M44" i="1"/>
  <c r="N44" i="1"/>
  <c r="O44" i="1"/>
  <c r="M45" i="1"/>
  <c r="O45" i="1" s="1"/>
  <c r="N45" i="1"/>
  <c r="M46" i="1"/>
  <c r="N46" i="1"/>
  <c r="O46" i="1"/>
  <c r="M47" i="1"/>
  <c r="O47" i="1" s="1"/>
  <c r="N47" i="1"/>
  <c r="M48" i="1"/>
  <c r="O48" i="1" s="1"/>
  <c r="N48" i="1"/>
  <c r="M49" i="1"/>
  <c r="O49" i="1" s="1"/>
  <c r="N49" i="1"/>
  <c r="M50" i="1"/>
  <c r="N50" i="1"/>
  <c r="O50" i="1"/>
  <c r="M51" i="1"/>
  <c r="N51" i="1"/>
  <c r="O51" i="1"/>
  <c r="M52" i="1"/>
  <c r="O52" i="1" s="1"/>
  <c r="N52" i="1"/>
  <c r="M53" i="1"/>
  <c r="N53" i="1"/>
  <c r="O53" i="1"/>
  <c r="M54" i="1"/>
  <c r="N54" i="1"/>
  <c r="O54" i="1"/>
  <c r="M55" i="1"/>
  <c r="O55" i="1" s="1"/>
  <c r="N55" i="1"/>
  <c r="M56" i="1"/>
  <c r="N56" i="1"/>
  <c r="O56" i="1"/>
  <c r="M57" i="1"/>
  <c r="O57" i="1" s="1"/>
  <c r="N57" i="1"/>
  <c r="M58" i="1"/>
  <c r="O58" i="1" s="1"/>
  <c r="N58" i="1"/>
  <c r="M59" i="1"/>
  <c r="O59" i="1" s="1"/>
  <c r="N59" i="1"/>
  <c r="M60" i="1"/>
  <c r="N60" i="1"/>
  <c r="O60" i="1"/>
  <c r="M61" i="1"/>
  <c r="N61" i="1"/>
  <c r="O61" i="1"/>
  <c r="M62" i="1"/>
  <c r="O62" i="1" s="1"/>
  <c r="N62" i="1"/>
  <c r="M63" i="1"/>
  <c r="N63" i="1"/>
  <c r="O63" i="1"/>
  <c r="M64" i="1"/>
  <c r="N64" i="1"/>
  <c r="O64" i="1"/>
  <c r="M65" i="1"/>
  <c r="O65" i="1" s="1"/>
  <c r="N65" i="1"/>
  <c r="M66" i="1"/>
  <c r="N66" i="1"/>
  <c r="O66" i="1"/>
  <c r="M67" i="1"/>
  <c r="O67" i="1" s="1"/>
  <c r="N67" i="1"/>
  <c r="M68" i="1"/>
  <c r="O68" i="1" s="1"/>
  <c r="N68" i="1"/>
  <c r="M69" i="1"/>
  <c r="O69" i="1" s="1"/>
  <c r="N69" i="1"/>
  <c r="L5" i="1"/>
  <c r="M5" i="1" s="1"/>
  <c r="O5" i="1" s="1"/>
  <c r="L6" i="1"/>
  <c r="M6" i="1" s="1"/>
  <c r="O6" i="1" s="1"/>
  <c r="L7" i="1"/>
  <c r="M7" i="1" s="1"/>
  <c r="O7" i="1" s="1"/>
  <c r="L8" i="1"/>
  <c r="M8" i="1" s="1"/>
  <c r="O8" i="1" s="1"/>
  <c r="L9" i="1"/>
  <c r="L10" i="1"/>
  <c r="L11" i="1"/>
  <c r="L12" i="1"/>
  <c r="M12" i="1" s="1"/>
  <c r="O12" i="1" s="1"/>
  <c r="L13" i="1"/>
  <c r="M13" i="1" s="1"/>
  <c r="O13" i="1" s="1"/>
  <c r="L14" i="1"/>
  <c r="L15" i="1"/>
  <c r="M15" i="1" s="1"/>
  <c r="O15" i="1" s="1"/>
  <c r="L16" i="1"/>
  <c r="M16" i="1" s="1"/>
  <c r="O16" i="1" s="1"/>
  <c r="L17" i="1"/>
  <c r="M17" i="1" s="1"/>
  <c r="O17" i="1" s="1"/>
  <c r="L18" i="1"/>
  <c r="M18" i="1" s="1"/>
  <c r="O18" i="1" s="1"/>
  <c r="L19" i="1"/>
  <c r="L20" i="1"/>
  <c r="M20" i="1" s="1"/>
  <c r="O20" i="1" s="1"/>
  <c r="L21" i="1"/>
  <c r="M21" i="1" s="1"/>
  <c r="O21" i="1" s="1"/>
  <c r="L22" i="1"/>
  <c r="L23" i="1"/>
  <c r="L24" i="1"/>
  <c r="M24" i="1" s="1"/>
  <c r="O24" i="1" s="1"/>
  <c r="L25" i="1"/>
  <c r="M25" i="1" s="1"/>
  <c r="O25" i="1" s="1"/>
  <c r="L26" i="1"/>
  <c r="M26" i="1" s="1"/>
  <c r="O26" i="1" s="1"/>
  <c r="L27" i="1"/>
  <c r="M27" i="1" s="1"/>
  <c r="O27" i="1" s="1"/>
  <c r="L28" i="1"/>
  <c r="M28" i="1" s="1"/>
  <c r="O28" i="1" s="1"/>
  <c r="L29" i="1"/>
  <c r="M29" i="1" s="1"/>
  <c r="O29" i="1" s="1"/>
  <c r="L30" i="1"/>
  <c r="L31" i="1"/>
  <c r="L32" i="1"/>
  <c r="M32" i="1" s="1"/>
  <c r="O32" i="1" s="1"/>
  <c r="L33" i="1"/>
  <c r="M33" i="1" s="1"/>
  <c r="O33" i="1" s="1"/>
  <c r="L34" i="1"/>
  <c r="L4" i="1"/>
  <c r="M4" i="1" s="1"/>
  <c r="O4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G4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N70" i="1"/>
  <c r="M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70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7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J14" i="8" l="1"/>
  <c r="J31" i="8"/>
  <c r="J30" i="8"/>
  <c r="J20" i="8"/>
  <c r="J19" i="8"/>
  <c r="J17" i="8"/>
  <c r="J22" i="8"/>
  <c r="J12" i="8"/>
  <c r="J4" i="8"/>
  <c r="J24" i="8"/>
  <c r="J11" i="8"/>
  <c r="J26" i="8"/>
  <c r="J16" i="8"/>
  <c r="J21" i="8"/>
  <c r="J6" i="8"/>
  <c r="J8" i="8"/>
  <c r="J18" i="8"/>
  <c r="J5" i="8"/>
  <c r="J13" i="8"/>
  <c r="J23" i="8"/>
  <c r="J7" i="8"/>
  <c r="J28" i="8"/>
  <c r="J9" i="8"/>
  <c r="J3" i="8"/>
  <c r="J15" i="8"/>
  <c r="J25" i="8"/>
  <c r="J27" i="8"/>
  <c r="J29" i="8"/>
  <c r="J10" i="8"/>
  <c r="J32" i="8"/>
  <c r="J186" i="7"/>
  <c r="J31" i="7"/>
  <c r="J30" i="7"/>
  <c r="K33" i="7"/>
  <c r="J26" i="7"/>
  <c r="K34" i="7"/>
  <c r="J28" i="7"/>
  <c r="J25" i="7"/>
  <c r="J27" i="7"/>
  <c r="J32" i="7"/>
  <c r="J29" i="7"/>
  <c r="J187" i="7"/>
  <c r="J117" i="7"/>
  <c r="J150" i="7"/>
  <c r="J155" i="7"/>
  <c r="J160" i="7"/>
  <c r="J170" i="7"/>
  <c r="J175" i="7"/>
  <c r="J180" i="7"/>
  <c r="J190" i="7"/>
  <c r="J205" i="7"/>
  <c r="J210" i="7"/>
  <c r="K36" i="7"/>
  <c r="J204" i="7"/>
  <c r="J215" i="7"/>
  <c r="J220" i="7"/>
  <c r="J90" i="7"/>
  <c r="J105" i="7"/>
  <c r="J171" i="7"/>
  <c r="J191" i="7"/>
  <c r="J211" i="7"/>
  <c r="J221" i="7"/>
  <c r="J217" i="7"/>
  <c r="J47" i="7"/>
  <c r="J154" i="7"/>
  <c r="J159" i="7"/>
  <c r="J169" i="7"/>
  <c r="J174" i="7"/>
  <c r="J179" i="7"/>
  <c r="J193" i="7"/>
  <c r="J218" i="7"/>
  <c r="J189" i="7"/>
  <c r="J199" i="7"/>
  <c r="J166" i="7"/>
  <c r="J176" i="7"/>
  <c r="J195" i="7"/>
  <c r="J162" i="7"/>
  <c r="J178" i="7"/>
  <c r="J183" i="7"/>
  <c r="J212" i="7"/>
  <c r="J168" i="7"/>
  <c r="J209" i="7"/>
  <c r="J200" i="7"/>
  <c r="J219" i="7"/>
  <c r="J137" i="7"/>
  <c r="J165" i="7"/>
  <c r="J192" i="7"/>
  <c r="J161" i="7"/>
  <c r="J202" i="7"/>
  <c r="J207" i="7"/>
  <c r="J216" i="7"/>
  <c r="J157" i="7"/>
  <c r="J167" i="7"/>
  <c r="J185" i="7"/>
  <c r="J194" i="7"/>
  <c r="J213" i="7"/>
  <c r="J43" i="7"/>
  <c r="J75" i="7"/>
  <c r="J80" i="7"/>
  <c r="J149" i="7"/>
  <c r="J158" i="7"/>
  <c r="J184" i="7"/>
  <c r="J197" i="7"/>
  <c r="J201" i="7"/>
  <c r="J223" i="7"/>
  <c r="J68" i="7"/>
  <c r="J78" i="7"/>
  <c r="J147" i="7"/>
  <c r="J163" i="7"/>
  <c r="J198" i="7"/>
  <c r="J206" i="7"/>
  <c r="J224" i="7"/>
  <c r="J164" i="7"/>
  <c r="J172" i="7"/>
  <c r="J177" i="7"/>
  <c r="J181" i="7"/>
  <c r="J203" i="7"/>
  <c r="J151" i="7"/>
  <c r="J173" i="7"/>
  <c r="J208" i="7"/>
  <c r="J156" i="7"/>
  <c r="J182" i="7"/>
  <c r="J152" i="7"/>
  <c r="K35" i="7"/>
  <c r="J153" i="7"/>
  <c r="J188" i="7"/>
  <c r="J196" i="7"/>
  <c r="J214" i="7"/>
  <c r="J222" i="7"/>
  <c r="J49" i="7"/>
  <c r="J139" i="7"/>
  <c r="J54" i="7"/>
  <c r="J123" i="7"/>
  <c r="J133" i="7"/>
  <c r="J52" i="7"/>
  <c r="J89" i="7"/>
  <c r="J109" i="7"/>
  <c r="J82" i="7"/>
  <c r="J92" i="7"/>
  <c r="J69" i="7"/>
  <c r="J91" i="7"/>
  <c r="J112" i="7"/>
  <c r="J72" i="7"/>
  <c r="J114" i="7"/>
  <c r="J119" i="7"/>
  <c r="J131" i="7"/>
  <c r="J59" i="7"/>
  <c r="J124" i="7"/>
  <c r="J46" i="7"/>
  <c r="J99" i="7"/>
  <c r="J122" i="7"/>
  <c r="J53" i="7"/>
  <c r="J127" i="7"/>
  <c r="J143" i="7"/>
  <c r="J37" i="7"/>
  <c r="J42" i="7"/>
  <c r="J88" i="7"/>
  <c r="J100" i="7"/>
  <c r="J65" i="7"/>
  <c r="J74" i="7"/>
  <c r="J79" i="7"/>
  <c r="J145" i="7"/>
  <c r="J129" i="7"/>
  <c r="J39" i="7"/>
  <c r="J96" i="7"/>
  <c r="J86" i="7"/>
  <c r="J76" i="7"/>
  <c r="J121" i="7"/>
  <c r="J141" i="7"/>
  <c r="J102" i="7"/>
  <c r="J66" i="7"/>
  <c r="J111" i="7"/>
  <c r="J48" i="7"/>
  <c r="J56" i="7"/>
  <c r="J60" i="7"/>
  <c r="J101" i="7"/>
  <c r="J107" i="7"/>
  <c r="J113" i="7"/>
  <c r="J41" i="7"/>
  <c r="J62" i="7"/>
  <c r="J40" i="7"/>
  <c r="J81" i="7"/>
  <c r="J87" i="7"/>
  <c r="J93" i="7"/>
  <c r="J136" i="7"/>
  <c r="J140" i="7"/>
  <c r="J148" i="7"/>
  <c r="J71" i="7"/>
  <c r="J77" i="7"/>
  <c r="J83" i="7"/>
  <c r="J118" i="7"/>
  <c r="J126" i="7"/>
  <c r="J146" i="7"/>
  <c r="J116" i="7"/>
  <c r="J132" i="7"/>
  <c r="J142" i="7"/>
  <c r="J61" i="7"/>
  <c r="J51" i="7"/>
  <c r="J106" i="7"/>
  <c r="J55" i="7"/>
  <c r="J104" i="7"/>
  <c r="J45" i="7"/>
  <c r="J94" i="7"/>
  <c r="J58" i="7"/>
  <c r="J70" i="7"/>
  <c r="J84" i="7"/>
  <c r="J135" i="7"/>
  <c r="J125" i="7"/>
  <c r="J38" i="7"/>
  <c r="J50" i="7"/>
  <c r="J64" i="7"/>
  <c r="J97" i="7"/>
  <c r="J103" i="7"/>
  <c r="J115" i="7"/>
  <c r="J128" i="7"/>
  <c r="J138" i="7"/>
  <c r="J130" i="7"/>
  <c r="J44" i="7"/>
  <c r="J95" i="7"/>
  <c r="J144" i="7"/>
  <c r="J67" i="7"/>
  <c r="J73" i="7"/>
  <c r="J85" i="7"/>
  <c r="J108" i="7"/>
  <c r="J120" i="7"/>
  <c r="J134" i="7"/>
  <c r="J57" i="7"/>
  <c r="J63" i="7"/>
  <c r="J98" i="7"/>
  <c r="J110" i="7"/>
  <c r="J205" i="5"/>
  <c r="J195" i="5"/>
  <c r="J155" i="5"/>
  <c r="J145" i="5"/>
  <c r="J214" i="5"/>
  <c r="J223" i="5"/>
  <c r="J213" i="5"/>
  <c r="J203" i="5"/>
  <c r="J193" i="5"/>
  <c r="J183" i="5"/>
  <c r="J173" i="5"/>
  <c r="J163" i="5"/>
  <c r="J153" i="5"/>
  <c r="J143" i="5"/>
  <c r="J133" i="5"/>
  <c r="J123" i="5"/>
  <c r="J113" i="5"/>
  <c r="J297" i="5"/>
  <c r="J287" i="5"/>
  <c r="J277" i="5"/>
  <c r="J267" i="5"/>
  <c r="J257" i="5"/>
  <c r="J247" i="5"/>
  <c r="J237" i="5"/>
  <c r="J227" i="5"/>
  <c r="J222" i="5"/>
  <c r="J212" i="5"/>
  <c r="J202" i="5"/>
  <c r="J192" i="5"/>
  <c r="J182" i="5"/>
  <c r="J172" i="5"/>
  <c r="J162" i="5"/>
  <c r="J152" i="5"/>
  <c r="J142" i="5"/>
  <c r="J132" i="5"/>
  <c r="J122" i="5"/>
  <c r="J112" i="5"/>
  <c r="J296" i="5"/>
  <c r="J286" i="5"/>
  <c r="J276" i="5"/>
  <c r="J266" i="5"/>
  <c r="J256" i="5"/>
  <c r="J246" i="5"/>
  <c r="J236" i="5"/>
  <c r="J226" i="5"/>
  <c r="J221" i="5"/>
  <c r="J211" i="5"/>
  <c r="J201" i="5"/>
  <c r="J171" i="5"/>
  <c r="J151" i="5"/>
  <c r="J121" i="5"/>
  <c r="J295" i="5"/>
  <c r="J285" i="5"/>
  <c r="J275" i="5"/>
  <c r="J265" i="5"/>
  <c r="J255" i="5"/>
  <c r="J245" i="5"/>
  <c r="J235" i="5"/>
  <c r="J225" i="5"/>
  <c r="J210" i="5"/>
  <c r="J160" i="5"/>
  <c r="J150" i="5"/>
  <c r="J130" i="5"/>
  <c r="J120" i="5"/>
  <c r="J294" i="5"/>
  <c r="J284" i="5"/>
  <c r="J274" i="5"/>
  <c r="J264" i="5"/>
  <c r="J254" i="5"/>
  <c r="J244" i="5"/>
  <c r="J234" i="5"/>
  <c r="J224" i="5"/>
  <c r="J191" i="5"/>
  <c r="J216" i="5"/>
  <c r="J206" i="5"/>
  <c r="J196" i="5"/>
  <c r="J290" i="5"/>
  <c r="J280" i="5"/>
  <c r="J270" i="5"/>
  <c r="J260" i="5"/>
  <c r="J250" i="5"/>
  <c r="J240" i="5"/>
  <c r="J230" i="5"/>
  <c r="J289" i="5"/>
  <c r="J279" i="5"/>
  <c r="J269" i="5"/>
  <c r="J259" i="5"/>
  <c r="J249" i="5"/>
  <c r="J239" i="5"/>
  <c r="J229" i="5"/>
  <c r="J181" i="5"/>
  <c r="J161" i="5"/>
  <c r="J141" i="5"/>
  <c r="J131" i="5"/>
  <c r="J220" i="5"/>
  <c r="J200" i="5"/>
  <c r="J190" i="5"/>
  <c r="J180" i="5"/>
  <c r="J170" i="5"/>
  <c r="J140" i="5"/>
  <c r="J293" i="5"/>
  <c r="J283" i="5"/>
  <c r="J273" i="5"/>
  <c r="J263" i="5"/>
  <c r="J253" i="5"/>
  <c r="J243" i="5"/>
  <c r="J233" i="5"/>
  <c r="J292" i="5"/>
  <c r="J282" i="5"/>
  <c r="J272" i="5"/>
  <c r="J262" i="5"/>
  <c r="J252" i="5"/>
  <c r="J242" i="5"/>
  <c r="J232" i="5"/>
  <c r="J291" i="5"/>
  <c r="J281" i="5"/>
  <c r="J271" i="5"/>
  <c r="J261" i="5"/>
  <c r="J251" i="5"/>
  <c r="J241" i="5"/>
  <c r="J231" i="5"/>
  <c r="J198" i="5"/>
  <c r="J148" i="5"/>
  <c r="J185" i="5"/>
  <c r="J135" i="5"/>
  <c r="J178" i="5"/>
  <c r="J128" i="5"/>
  <c r="J175" i="5"/>
  <c r="J125" i="5"/>
  <c r="J188" i="5"/>
  <c r="J138" i="5"/>
  <c r="J209" i="5"/>
  <c r="J199" i="5"/>
  <c r="J179" i="5"/>
  <c r="J159" i="5"/>
  <c r="J139" i="5"/>
  <c r="J129" i="5"/>
  <c r="J119" i="5"/>
  <c r="J218" i="5"/>
  <c r="J168" i="5"/>
  <c r="J118" i="5"/>
  <c r="J219" i="5"/>
  <c r="J189" i="5"/>
  <c r="J169" i="5"/>
  <c r="J149" i="5"/>
  <c r="J215" i="5"/>
  <c r="J165" i="5"/>
  <c r="J115" i="5"/>
  <c r="J217" i="5"/>
  <c r="J207" i="5"/>
  <c r="J197" i="5"/>
  <c r="J187" i="5"/>
  <c r="J177" i="5"/>
  <c r="J167" i="5"/>
  <c r="J157" i="5"/>
  <c r="J147" i="5"/>
  <c r="J137" i="5"/>
  <c r="J127" i="5"/>
  <c r="J117" i="5"/>
  <c r="J208" i="5"/>
  <c r="J158" i="5"/>
  <c r="J94" i="5"/>
  <c r="J84" i="5"/>
  <c r="J74" i="5"/>
  <c r="J64" i="5"/>
  <c r="J54" i="5"/>
  <c r="J44" i="5"/>
  <c r="J34" i="5"/>
  <c r="J24" i="5"/>
  <c r="J14" i="5"/>
  <c r="J4" i="5"/>
  <c r="J97" i="5"/>
  <c r="J87" i="5"/>
  <c r="J77" i="5"/>
  <c r="J67" i="5"/>
  <c r="J57" i="5"/>
  <c r="J47" i="5"/>
  <c r="J37" i="5"/>
  <c r="J27" i="5"/>
  <c r="J17" i="5"/>
  <c r="J7" i="5"/>
  <c r="J98" i="5"/>
  <c r="J88" i="5"/>
  <c r="J78" i="5"/>
  <c r="J68" i="5"/>
  <c r="J58" i="5"/>
  <c r="J48" i="5"/>
  <c r="J38" i="5"/>
  <c r="J28" i="5"/>
  <c r="J18" i="5"/>
  <c r="J8" i="5"/>
  <c r="J91" i="5"/>
  <c r="J81" i="5"/>
  <c r="J71" i="5"/>
  <c r="J61" i="5"/>
  <c r="J51" i="5"/>
  <c r="J41" i="5"/>
  <c r="J31" i="5"/>
  <c r="J21" i="5"/>
  <c r="J11" i="5"/>
  <c r="J93" i="5"/>
  <c r="J83" i="5"/>
  <c r="J73" i="5"/>
  <c r="J63" i="5"/>
  <c r="J53" i="5"/>
  <c r="J43" i="5"/>
  <c r="J33" i="5"/>
  <c r="J23" i="5"/>
  <c r="J13" i="5"/>
  <c r="J96" i="5"/>
  <c r="J86" i="5"/>
  <c r="J76" i="5"/>
  <c r="J66" i="5"/>
  <c r="J56" i="5"/>
  <c r="J46" i="5"/>
  <c r="J36" i="5"/>
  <c r="J26" i="5"/>
  <c r="J16" i="5"/>
  <c r="J6" i="5"/>
  <c r="J95" i="5"/>
  <c r="J85" i="5"/>
  <c r="J75" i="5"/>
  <c r="J65" i="5"/>
  <c r="J55" i="5"/>
  <c r="J45" i="5"/>
  <c r="J35" i="5"/>
  <c r="J25" i="5"/>
  <c r="J15" i="5"/>
  <c r="J5" i="5"/>
  <c r="J92" i="5"/>
  <c r="J82" i="5"/>
  <c r="J72" i="5"/>
  <c r="J62" i="5"/>
  <c r="J52" i="5"/>
  <c r="J42" i="5"/>
  <c r="J32" i="5"/>
  <c r="J22" i="5"/>
  <c r="J12" i="5"/>
  <c r="J60" i="5"/>
  <c r="J40" i="5"/>
  <c r="J30" i="5"/>
  <c r="J10" i="5"/>
  <c r="J50" i="5"/>
  <c r="J20" i="5"/>
  <c r="J69" i="5"/>
  <c r="J59" i="5"/>
  <c r="J49" i="5"/>
  <c r="J39" i="5"/>
  <c r="J29" i="5"/>
  <c r="J19" i="5"/>
  <c r="J9" i="5"/>
  <c r="J100" i="5"/>
  <c r="J90" i="5"/>
  <c r="J80" i="5"/>
  <c r="J70" i="5"/>
  <c r="J99" i="5"/>
  <c r="J89" i="5"/>
  <c r="J79" i="5"/>
</calcChain>
</file>

<file path=xl/sharedStrings.xml><?xml version="1.0" encoding="utf-8"?>
<sst xmlns="http://schemas.openxmlformats.org/spreadsheetml/2006/main" count="1349" uniqueCount="493">
  <si>
    <t>Feminino</t>
  </si>
  <si>
    <t>Masculino</t>
  </si>
  <si>
    <t>Ambos</t>
  </si>
  <si>
    <t xml:space="preserve">para o df_primeiras_faixas as 30 variaveis mais relevantes de acordo com a correlação de Pearson sao: </t>
  </si>
  <si>
    <t>Estatutário não Efetivo</t>
  </si>
  <si>
    <t>0.494999</t>
  </si>
  <si>
    <t>Comércio Varejista</t>
  </si>
  <si>
    <t>0.458711</t>
  </si>
  <si>
    <t>0.443965</t>
  </si>
  <si>
    <t>PREPARAÇÃO DO TERRENO</t>
  </si>
  <si>
    <t>0.404836</t>
  </si>
  <si>
    <t>FABRICAÇÃO DE ARTIGOS DO MOBILIÁRIO</t>
  </si>
  <si>
    <t>0.394563</t>
  </si>
  <si>
    <t>Administração Pública</t>
  </si>
  <si>
    <t>0.378373</t>
  </si>
  <si>
    <t>SEGURIDADE SOCIAL</t>
  </si>
  <si>
    <t>0.368351</t>
  </si>
  <si>
    <t>COMÉRCIO A VAREJO DE COMBUSTÍVEIS</t>
  </si>
  <si>
    <t>0.365329</t>
  </si>
  <si>
    <t>Estatutário</t>
  </si>
  <si>
    <t>0.357192</t>
  </si>
  <si>
    <t>6ª a 9ª Fundamental</t>
  </si>
  <si>
    <t>0.355265</t>
  </si>
  <si>
    <t>Fundamental Completo</t>
  </si>
  <si>
    <t>0.351533</t>
  </si>
  <si>
    <t>Superior Incompleto</t>
  </si>
  <si>
    <t>0.347243</t>
  </si>
  <si>
    <t>OUTRAS ATIVIDADES ARTÍSTICAS E DE ESPETÁCULOS</t>
  </si>
  <si>
    <t>0.346773</t>
  </si>
  <si>
    <t>25 A 29</t>
  </si>
  <si>
    <t>0.344115</t>
  </si>
  <si>
    <t>0.342931</t>
  </si>
  <si>
    <t>MANUTENÇÃO E REPARAÇÃO DE VEÍCULOS AUTOMOTORES</t>
  </si>
  <si>
    <t>0.336957</t>
  </si>
  <si>
    <t>Serviço Utilidade Pública</t>
  </si>
  <si>
    <t>0.334755</t>
  </si>
  <si>
    <t>0.327929</t>
  </si>
  <si>
    <t>18 A 24</t>
  </si>
  <si>
    <t>0.309586</t>
  </si>
  <si>
    <t>Instituição Financeira</t>
  </si>
  <si>
    <t>0.303349</t>
  </si>
  <si>
    <t>0.297822</t>
  </si>
  <si>
    <t>ATIVIDADES DE ORGANIZAÇÕES SINDICAIS</t>
  </si>
  <si>
    <t>0.296660</t>
  </si>
  <si>
    <t>PRODUÇÃO E DISTRIBUIÇÃO DE ENERGIA ELÉTRICA</t>
  </si>
  <si>
    <t>0.294463</t>
  </si>
  <si>
    <t>SERVIÇOS PESSOAIS</t>
  </si>
  <si>
    <t>0.293984</t>
  </si>
  <si>
    <t>EDUCAÇÃO SUPERIOR</t>
  </si>
  <si>
    <t>0.287057</t>
  </si>
  <si>
    <t>PECUÁRIA</t>
  </si>
  <si>
    <t>0.284734</t>
  </si>
  <si>
    <t>5ª Completo Fundamental</t>
  </si>
  <si>
    <t>0.283991</t>
  </si>
  <si>
    <t>TELECOMUNICAÇÕES</t>
  </si>
  <si>
    <t>0.283458</t>
  </si>
  <si>
    <t>COMÉRCIO A VAREJO E POR ATACADO DE VEÍCULOS AUTOMOTORES</t>
  </si>
  <si>
    <t>OUTRAS ATIVIDADES DE SERVIÇOS PRESTADOS PRINCIPALMENTE ÀS EMPRESAS</t>
  </si>
  <si>
    <t>OBRAS DE INFRAESTRUTURA PARA ENERGIA ELÉTRICA E PARA TELECOMUNICAÇÕES</t>
  </si>
  <si>
    <t>EDUCAÇÃO PROFISSIONAL E OUTRAS ATIVIDADES DE ENSINO</t>
  </si>
  <si>
    <t>0.511543</t>
  </si>
  <si>
    <t>0.486746</t>
  </si>
  <si>
    <t>0.484955</t>
  </si>
  <si>
    <t>0.459110</t>
  </si>
  <si>
    <t>0.449804</t>
  </si>
  <si>
    <t>0.442436</t>
  </si>
  <si>
    <t>0.441974</t>
  </si>
  <si>
    <t>0.430163</t>
  </si>
  <si>
    <t>0.427673</t>
  </si>
  <si>
    <t>0.421457</t>
  </si>
  <si>
    <t>0.416701</t>
  </si>
  <si>
    <t>0.405504</t>
  </si>
  <si>
    <t>0.404852</t>
  </si>
  <si>
    <t>0.402226</t>
  </si>
  <si>
    <t>0.399683</t>
  </si>
  <si>
    <t>0.396241</t>
  </si>
  <si>
    <t>0.393725</t>
  </si>
  <si>
    <t>0.387002</t>
  </si>
  <si>
    <t>0.385752</t>
  </si>
  <si>
    <t>0.376069</t>
  </si>
  <si>
    <t>0.367858</t>
  </si>
  <si>
    <t>0.363101</t>
  </si>
  <si>
    <t>0.361749</t>
  </si>
  <si>
    <t>0.360179</t>
  </si>
  <si>
    <t>0.358846</t>
  </si>
  <si>
    <t>0.356503</t>
  </si>
  <si>
    <t>0.355563</t>
  </si>
  <si>
    <t>0.350212</t>
  </si>
  <si>
    <t>0.344249</t>
  </si>
  <si>
    <t>0.344004</t>
  </si>
  <si>
    <t>0.464594</t>
  </si>
  <si>
    <t>0.449405</t>
  </si>
  <si>
    <t>0.424781</t>
  </si>
  <si>
    <t>0.422383</t>
  </si>
  <si>
    <t>0.369013</t>
  </si>
  <si>
    <t>0.364011</t>
  </si>
  <si>
    <t>0.360614</t>
  </si>
  <si>
    <t>0.350713</t>
  </si>
  <si>
    <t>0.350429</t>
  </si>
  <si>
    <t>0.344383</t>
  </si>
  <si>
    <t>0.343698</t>
  </si>
  <si>
    <t>0.338359</t>
  </si>
  <si>
    <t>0.338321</t>
  </si>
  <si>
    <t>0.337534</t>
  </si>
  <si>
    <t>0.336899</t>
  </si>
  <si>
    <t>0.335264</t>
  </si>
  <si>
    <t>0.328706</t>
  </si>
  <si>
    <t>0.327928</t>
  </si>
  <si>
    <t>0.327151</t>
  </si>
  <si>
    <t>0.324452</t>
  </si>
  <si>
    <t>0.321922</t>
  </si>
  <si>
    <t>0.320955</t>
  </si>
  <si>
    <t>0.319439</t>
  </si>
  <si>
    <t>0.318444</t>
  </si>
  <si>
    <t>0.311107</t>
  </si>
  <si>
    <t>0.303190</t>
  </si>
  <si>
    <t>0.302985</t>
  </si>
  <si>
    <t>0.299121</t>
  </si>
  <si>
    <t>0.293921</t>
  </si>
  <si>
    <t>0.290936</t>
  </si>
  <si>
    <t>0.330568</t>
  </si>
  <si>
    <t>0.314962</t>
  </si>
  <si>
    <t>correlacao pearson</t>
  </si>
  <si>
    <t xml:space="preserve">variavel </t>
  </si>
  <si>
    <t>0.665492</t>
  </si>
  <si>
    <t>0.557511</t>
  </si>
  <si>
    <t>0.542481</t>
  </si>
  <si>
    <t>0.542392</t>
  </si>
  <si>
    <t>0.522633</t>
  </si>
  <si>
    <t>0.506515</t>
  </si>
  <si>
    <t>0.504389</t>
  </si>
  <si>
    <t>0.488476</t>
  </si>
  <si>
    <t>0.485780</t>
  </si>
  <si>
    <t>0.483448</t>
  </si>
  <si>
    <t>0.479726</t>
  </si>
  <si>
    <t>0.478748</t>
  </si>
  <si>
    <t>0.474688</t>
  </si>
  <si>
    <t>0.465577</t>
  </si>
  <si>
    <t>0.460042</t>
  </si>
  <si>
    <t>0.454809</t>
  </si>
  <si>
    <t>0.449267</t>
  </si>
  <si>
    <t>0.448798</t>
  </si>
  <si>
    <t>0.448009</t>
  </si>
  <si>
    <t>0.446904</t>
  </si>
  <si>
    <t>0.446291</t>
  </si>
  <si>
    <t>0.442174</t>
  </si>
  <si>
    <t>0.437878</t>
  </si>
  <si>
    <t>0.436223</t>
  </si>
  <si>
    <t>0.434009</t>
  </si>
  <si>
    <t>0.432164</t>
  </si>
  <si>
    <t>0.430974</t>
  </si>
  <si>
    <t>0.429578</t>
  </si>
  <si>
    <t>0.427698</t>
  </si>
  <si>
    <t>0.423136</t>
  </si>
  <si>
    <t>0.509840</t>
  </si>
  <si>
    <t>0.460123</t>
  </si>
  <si>
    <t>0.455466</t>
  </si>
  <si>
    <t>0.454417</t>
  </si>
  <si>
    <t>0.434545</t>
  </si>
  <si>
    <t>0.421791</t>
  </si>
  <si>
    <t>0.418694</t>
  </si>
  <si>
    <t>0.409969</t>
  </si>
  <si>
    <t>0.408455</t>
  </si>
  <si>
    <t>0.403457</t>
  </si>
  <si>
    <t>0.401784</t>
  </si>
  <si>
    <t>0.398224</t>
  </si>
  <si>
    <t>0.396176</t>
  </si>
  <si>
    <t>0.395219</t>
  </si>
  <si>
    <t>0.391810</t>
  </si>
  <si>
    <t>0.390946</t>
  </si>
  <si>
    <t>0.389248</t>
  </si>
  <si>
    <t>0.384616</t>
  </si>
  <si>
    <t>0.384303</t>
  </si>
  <si>
    <t>0.379121</t>
  </si>
  <si>
    <t>0.376522</t>
  </si>
  <si>
    <t>0.366157</t>
  </si>
  <si>
    <t>0.357873</t>
  </si>
  <si>
    <t>0.348567</t>
  </si>
  <si>
    <t>0.336675</t>
  </si>
  <si>
    <t>0.330888</t>
  </si>
  <si>
    <t>0.327262</t>
  </si>
  <si>
    <t>0.325828</t>
  </si>
  <si>
    <t>0.325672</t>
  </si>
  <si>
    <t>0.319728</t>
  </si>
  <si>
    <t>0.477784</t>
  </si>
  <si>
    <t>0.463078</t>
  </si>
  <si>
    <t>0.440045</t>
  </si>
  <si>
    <t>0.432069</t>
  </si>
  <si>
    <t>0.423777</t>
  </si>
  <si>
    <t>0.380830</t>
  </si>
  <si>
    <t>0.378575</t>
  </si>
  <si>
    <t>0.362333</t>
  </si>
  <si>
    <t>0.353036</t>
  </si>
  <si>
    <t>0.341179</t>
  </si>
  <si>
    <t>0.338392</t>
  </si>
  <si>
    <t>0.329949</t>
  </si>
  <si>
    <t>0.310627</t>
  </si>
  <si>
    <t>0.307968</t>
  </si>
  <si>
    <t>0.305303</t>
  </si>
  <si>
    <t>0.302430</t>
  </si>
  <si>
    <t>0.301066</t>
  </si>
  <si>
    <t>0.299384</t>
  </si>
  <si>
    <t>0.299383</t>
  </si>
  <si>
    <t>0.298456</t>
  </si>
  <si>
    <t>0.298418</t>
  </si>
  <si>
    <t>0.292033</t>
  </si>
  <si>
    <t>0.289844</t>
  </si>
  <si>
    <t>0.284920</t>
  </si>
  <si>
    <t>0.282066</t>
  </si>
  <si>
    <t>0.280576</t>
  </si>
  <si>
    <t>0.280045</t>
  </si>
  <si>
    <t>0.278308</t>
  </si>
  <si>
    <t>0.277592</t>
  </si>
  <si>
    <t>0.276863</t>
  </si>
  <si>
    <t>0.570736</t>
  </si>
  <si>
    <t>0.521124</t>
  </si>
  <si>
    <t>0.486676</t>
  </si>
  <si>
    <t>0.468667</t>
  </si>
  <si>
    <t>0.453445</t>
  </si>
  <si>
    <t>0.452392</t>
  </si>
  <si>
    <t>0.435644</t>
  </si>
  <si>
    <t>0.430156</t>
  </si>
  <si>
    <t>0.423690</t>
  </si>
  <si>
    <t>0.421008</t>
  </si>
  <si>
    <t>0.420154</t>
  </si>
  <si>
    <t>0.412143</t>
  </si>
  <si>
    <t>0.408612</t>
  </si>
  <si>
    <t>0.407996</t>
  </si>
  <si>
    <t>0.404732</t>
  </si>
  <si>
    <t>0.399896</t>
  </si>
  <si>
    <t>0.397281</t>
  </si>
  <si>
    <t>0.390617</t>
  </si>
  <si>
    <t>0.387198</t>
  </si>
  <si>
    <t>0.385907</t>
  </si>
  <si>
    <t>0.380510</t>
  </si>
  <si>
    <t>0.376182</t>
  </si>
  <si>
    <t>0.374340</t>
  </si>
  <si>
    <t>0.368381</t>
  </si>
  <si>
    <t>0.367145</t>
  </si>
  <si>
    <t>0.366248</t>
  </si>
  <si>
    <t>0.358928</t>
  </si>
  <si>
    <t>0.358758</t>
  </si>
  <si>
    <t>0.358749</t>
  </si>
  <si>
    <t>0.358603</t>
  </si>
  <si>
    <t>0.455470</t>
  </si>
  <si>
    <t>0.422028</t>
  </si>
  <si>
    <t>0.400896</t>
  </si>
  <si>
    <t>0.381049</t>
  </si>
  <si>
    <t>0.371096</t>
  </si>
  <si>
    <t>0.370238</t>
  </si>
  <si>
    <t>0.367319</t>
  </si>
  <si>
    <t>0.357762</t>
  </si>
  <si>
    <t>0.350083</t>
  </si>
  <si>
    <t>0.343430</t>
  </si>
  <si>
    <t>0.341418</t>
  </si>
  <si>
    <t>0.325263</t>
  </si>
  <si>
    <t>0.315193</t>
  </si>
  <si>
    <t>0.310113</t>
  </si>
  <si>
    <t>0.309409</t>
  </si>
  <si>
    <t>0.308312</t>
  </si>
  <si>
    <t>0.308180</t>
  </si>
  <si>
    <t>0.305434</t>
  </si>
  <si>
    <t>0.303835</t>
  </si>
  <si>
    <t>0.301453</t>
  </si>
  <si>
    <t>0.300593</t>
  </si>
  <si>
    <t>0.298389</t>
  </si>
  <si>
    <t>0.294902</t>
  </si>
  <si>
    <t>0.293114</t>
  </si>
  <si>
    <t>0.290406</t>
  </si>
  <si>
    <t>0.288464</t>
  </si>
  <si>
    <t>0.285540</t>
  </si>
  <si>
    <t>0.283108</t>
  </si>
  <si>
    <t>0.283073</t>
  </si>
  <si>
    <t>0.282690</t>
  </si>
  <si>
    <t>0.486222</t>
  </si>
  <si>
    <t>0.438576</t>
  </si>
  <si>
    <t>0.407817</t>
  </si>
  <si>
    <t>0.404486</t>
  </si>
  <si>
    <t>0.362874</t>
  </si>
  <si>
    <t>0.341393</t>
  </si>
  <si>
    <t>0.340805</t>
  </si>
  <si>
    <t>0.339900</t>
  </si>
  <si>
    <t>0.331345</t>
  </si>
  <si>
    <t>0.311592</t>
  </si>
  <si>
    <t>0.308390</t>
  </si>
  <si>
    <t>0.307723</t>
  </si>
  <si>
    <t>0.307511</t>
  </si>
  <si>
    <t>0.294837</t>
  </si>
  <si>
    <t>0.287468</t>
  </si>
  <si>
    <t>0.286569</t>
  </si>
  <si>
    <t>0.285550</t>
  </si>
  <si>
    <t>0.285491</t>
  </si>
  <si>
    <t>0.283854</t>
  </si>
  <si>
    <t>0.279371</t>
  </si>
  <si>
    <t>0.269493</t>
  </si>
  <si>
    <t>0.266856</t>
  </si>
  <si>
    <t>0.266778</t>
  </si>
  <si>
    <t>0.266098</t>
  </si>
  <si>
    <t>0.261352</t>
  </si>
  <si>
    <t>0.260064</t>
  </si>
  <si>
    <t>0.259817</t>
  </si>
  <si>
    <t>0.257755</t>
  </si>
  <si>
    <t>0.256403</t>
  </si>
  <si>
    <t>0.255134</t>
  </si>
  <si>
    <t>ATIVIDADES DE RÁDIO E DE TELEVISÃO</t>
  </si>
  <si>
    <t>30 A 39</t>
  </si>
  <si>
    <t>15 A 17</t>
  </si>
  <si>
    <t>ATIVIDADES DE INVESTIGAÇÃO VIGILÂNCIA E SEGURANÇA</t>
  </si>
  <si>
    <t>Aprendiz</t>
  </si>
  <si>
    <t>40 A 49</t>
  </si>
  <si>
    <t>CLT U/ PJ Ind</t>
  </si>
  <si>
    <t>COMÉRCIO ATACADISTA DE ARTIGOS DE USOS PESSOAL E DOMÉSTICO</t>
  </si>
  <si>
    <t>ATIVIDADES DE ORGANIZAÇÕES EMPRESARIAIS PATRONAIS E PROFISSIONAIS</t>
  </si>
  <si>
    <t>65 OU MAIS</t>
  </si>
  <si>
    <t>COMÉRCIO MANUTENÇÃO E REPARAÇÃO DE MOTOCICLETAS PARTES PEÇAS E ACESSÓRIOS</t>
  </si>
  <si>
    <t>EXTRAÇÃO DE PEDRA AREIA E ARGILA</t>
  </si>
  <si>
    <t>PLANOS DE SAÚDE</t>
  </si>
  <si>
    <t>Até 5ª Incompleto</t>
  </si>
  <si>
    <t>Adm Técnica Profissional</t>
  </si>
  <si>
    <t>CONSULTORIA EM SOFTWARE</t>
  </si>
  <si>
    <t>PESQUISA E DESENVOLVIMENTO DAS CIÊNCIAS FÍSICAS E NATURAIS</t>
  </si>
  <si>
    <t>COMÉRCIO ATACADISTA DE PRODUTOS INTERMEDIÁRIOS NÃOAGROPECUÁRIOS RESÍDUOS E SUCATAS</t>
  </si>
  <si>
    <t>APARELHAMENTO DE PEDRAS E FABRICAÇÃO DE CAL E DE OUTROS PRODUTOS DE MINERAIS NÃOMETÁLICOS</t>
  </si>
  <si>
    <t>CLT U/ PF Ind</t>
  </si>
  <si>
    <t>Extrativa Mineral</t>
  </si>
  <si>
    <t>COMÉRCIO A VAREJO E POR ATACADO DE PEÇAS E ACESSÓRIOS PARA VEÍCULOS AUTOMOTORES</t>
  </si>
  <si>
    <t>OUTRAS ATIVIDADES DE INFORMÁTICA NÃO ESPECIFICADAS ANTERIORMENTE</t>
  </si>
  <si>
    <t>Papel e Gráf</t>
  </si>
  <si>
    <t/>
  </si>
  <si>
    <t>para o df_faixas_meio as 30 variaveis mais relevantes de acordo com a correlação de Pearson sao:</t>
  </si>
  <si>
    <t>COMÉRCIO VAREJISTA NÃO ESPECIALIZADO</t>
  </si>
  <si>
    <t>COMÉRCIO VAREJISTA DE TECIDOS ARTIGOS DE ARMARINHO VESTUÁRIO E CALÇADOS</t>
  </si>
  <si>
    <t>RESTAURANTES E OUTROS ESTABELECIMENTOS DE SERVIÇOS DE ALIMENTAÇÃO</t>
  </si>
  <si>
    <t>Alimentos e Bebidas</t>
  </si>
  <si>
    <t>PUBLICIDADE</t>
  </si>
  <si>
    <t>ALUGUEL DE EQUIPAMENTOS DE CONSTRUÇÃO E DEMOLIÇÃO COM OPERÁRIOS</t>
  </si>
  <si>
    <t>CONSTRUÇÃO DE EDIFÍCIOS E OBRAS DE ENGENHARIA CIVIL</t>
  </si>
  <si>
    <t>FABRICAÇÃO DE ESTRUTURAS METÁLICAS E OBRAS DE CALDEIRARIA PESADA</t>
  </si>
  <si>
    <t>COMÉRCIO VAREJISTA DE PRODUTOS ALIMENTÍCIOS BEBIDAS E FUMO</t>
  </si>
  <si>
    <t>Construção Civil</t>
  </si>
  <si>
    <t>COMÉRCIO VAREJISTA DE ARTIGOS USADOS</t>
  </si>
  <si>
    <t>OUTROS TRANSPORTES TERRESTRES</t>
  </si>
  <si>
    <t>CLT U/ PJ Determinado</t>
  </si>
  <si>
    <t>CONDOMÍNIOS PREDIAIS</t>
  </si>
  <si>
    <t>SELEÇÃO AGENCIAMENTO E LOCAÇÃO DE MÃODEOBRA</t>
  </si>
  <si>
    <t>ATIVIDADES AUXILIARES DOS SEGUROS E DA PREVIDÊNCIA COMPLEMENTAR</t>
  </si>
  <si>
    <t>ESTABELECIMENTOS HOTELEIROS E OUTROS TIPOS DE ALOJAMENTO TEMPORÁRIO</t>
  </si>
  <si>
    <t>FABRICAÇÃO DE ARTEFATOS DE CONCRETO CIMENTO FIBROCIMENTO GESSO E ESTUQUE</t>
  </si>
  <si>
    <t>para o df_ultimas_faixas as 30 variaveis mais relevantes de acordo com a correlação de Pearson sao:</t>
  </si>
  <si>
    <t>CAPTAÇÃO TRATAMENTO E DISTRIBUIÇÃO DE ÁGUA</t>
  </si>
  <si>
    <t>PESQUISA E DESENVOLVIMENTO DAS CIÊNCIAS SOCIAIS E HUMANAS</t>
  </si>
  <si>
    <t>COMÉRCIO MANUTENÇÃO E REPARAÇÃO DE MOTOCICLETAS</t>
  </si>
  <si>
    <t>Prod. Mineral Não Metálico</t>
  </si>
  <si>
    <t>MOAGEM FABRICAÇÃO DE PRODUTOS AMILÁCEOS E DE RAÇÕES BALANCEADAS PARA ANIMAIS</t>
  </si>
  <si>
    <t>Agricultura</t>
  </si>
  <si>
    <t>Madeira e Mobiliário</t>
  </si>
  <si>
    <t>FABRICAÇÃO DE VIDRO E DE PRODUTOS DO VIDRO</t>
  </si>
  <si>
    <t>FABRICAÇÃO DE TINTAS VERNIZES ESMALTES LACAS E PRODUTOS AFINS</t>
  </si>
  <si>
    <t>LIMPEZA URBANA E ESGOTO E ATIVIDADES RELACIONADAS</t>
  </si>
  <si>
    <t>COMÉRCIO ATACADISTA DE MERCADORIAS EM GERAL OU NÃO COMPREENDIDAS NOS GRUPOS ANTERIORES</t>
  </si>
  <si>
    <t>COMÉRCIO ATACADISTA DE PRODUTOS ALIMENTÍCIOS BEBIDAS E FUMO</t>
  </si>
  <si>
    <t>ATIVIDADES DE IMUNIZAÇÃO HIGIENIZAÇÃO E DE LIMPEZA EM PRÉDIOS E EM DOMICÍLIOS</t>
  </si>
  <si>
    <t>RECONDICIONAMENTO OU RECUPERAÇÃO DE MOTORES PARA VEÍCULOS AUTOMOTORES</t>
  </si>
  <si>
    <t>MANUTENÇÃO E REPARAÇÃO DE MÁQUINAS DE ESCRITÓRIO E DE INFORMÁTICA</t>
  </si>
  <si>
    <t>REPRESENTANTES COMERCIAIS E AGENTES DO COMÉRCIO</t>
  </si>
  <si>
    <t>OBRAS DE INSTALAÇÕES</t>
  </si>
  <si>
    <t>COMÉRCIO VAREJISTA DE OUTROS PRODUTOS</t>
  </si>
  <si>
    <t>Aloj Comunic</t>
  </si>
  <si>
    <t>CLT R/ PF Ind</t>
  </si>
  <si>
    <t>CORREIO E OUTRAS ATIVIDADES DE ENTREGA</t>
  </si>
  <si>
    <t>ATIVIDADES DE SERVIÇOS RELACIONADOS COM A AGRICULTURA E A PECUÁRIA EXCETO ATIVIDADES VETERINÁRIAS</t>
  </si>
  <si>
    <t>Transporte e Comunicações</t>
  </si>
  <si>
    <t>FABRICAÇÃO DE APARELHOS E EQUIPAMENTOS DE TELEFONIA E RADIOTELEFONIA E DE TRANSMISSORES DE TELEVISÃO E RÁDIO</t>
  </si>
  <si>
    <t>Borracha Fumo Couros</t>
  </si>
  <si>
    <t>ALUGUEL DE MÁQUINAS E EQUIPAMENTOS</t>
  </si>
  <si>
    <t>ATIVIDADES DE AGÊNCIAS DE VIAGENS E ORGANIZADORES DE VIAGEM</t>
  </si>
  <si>
    <t>CLT R/ PJ Ind</t>
  </si>
  <si>
    <t>SERVIÇOS SOCIAIS</t>
  </si>
  <si>
    <t>Contrat Lei Estadual</t>
  </si>
  <si>
    <t>Temporário</t>
  </si>
  <si>
    <t>Para o df_primeiras_faixas</t>
  </si>
  <si>
    <t>FABRICAÇÃO DE OUTROS PRODUTOS ALIMENTÍCIOS</t>
  </si>
  <si>
    <t>CONFECÇÃO DE ARTIGOS DO VESTUÁRIO</t>
  </si>
  <si>
    <t>IMPRESSÃO E SERVIÇOS CONEXOS PARA TERCEIROS</t>
  </si>
  <si>
    <t>FABRICAÇÃO DE PRODUTOS FARMACÊUTICOS</t>
  </si>
  <si>
    <t>FABRICAÇÃO DE PRODUTOS DE PLÁSTICO</t>
  </si>
  <si>
    <t>FABRICAÇÃO DE ELETRODOMÉSTICOS</t>
  </si>
  <si>
    <t>CAPTAÇÃO</t>
  </si>
  <si>
    <t>CONSTRUÇÃO DE EDIFÍCIOS E OBRAS DE ENGENHARIA  CIVIL</t>
  </si>
  <si>
    <t>COMÉRCIO VAREJISTA DE PRODUTOS ALIMENTÍCIOS</t>
  </si>
  <si>
    <t>REPARAÇÃO DE OBJETOS PESSOAIS E DOMÉSTICOS</t>
  </si>
  <si>
    <t>MOVIMENTAÇÃO E ARMAZENAMENTO DE CARGAS</t>
  </si>
  <si>
    <t>ATIVIDADES AUXILIARES DOS TRANSPORTES</t>
  </si>
  <si>
    <t>ATIVIDADES IMOBILIÁRIAS POR CONTA DE TERCEIROS</t>
  </si>
  <si>
    <t>ALUGUEL DE AUTOMÓVEIS</t>
  </si>
  <si>
    <t>CONSULTORIA EM HARDWARE</t>
  </si>
  <si>
    <t>ATIVIDADES JURÍDICAS</t>
  </si>
  <si>
    <t>SELEÇÃO</t>
  </si>
  <si>
    <t>ATIVIDADES DE INVESTIGAÇÃO</t>
  </si>
  <si>
    <t>SERVIÇOS COLETIVOS PRESTADOS PELA ADMINISTRAÇÃO PÚBLICA</t>
  </si>
  <si>
    <t>EDUCAÇÃO INFANTIL E ENSINO FUNDAMENTAL</t>
  </si>
  <si>
    <t>ATIVIDADES DE ATENÇÃO À SAÚDE</t>
  </si>
  <si>
    <t>ATIVIDADES CINEMATOGRÁFICAS E DE VÍDEO</t>
  </si>
  <si>
    <t>ATIVIDADES DESPORTIVAS E OUTRAS RELACIONADAS AO LAZER</t>
  </si>
  <si>
    <t>Indústria Metalúrgica</t>
  </si>
  <si>
    <t>Elétrico e Comunic</t>
  </si>
  <si>
    <t>Material de Transporte</t>
  </si>
  <si>
    <t>Indústria Química</t>
  </si>
  <si>
    <t>Indústria Têxtil</t>
  </si>
  <si>
    <t>Comércio Atacadista</t>
  </si>
  <si>
    <t>Ensino</t>
  </si>
  <si>
    <t>Contrat Prazo Determinado</t>
  </si>
  <si>
    <t>Contrat TMP Determinado</t>
  </si>
  <si>
    <t>Contrat Lei Municipal</t>
  </si>
  <si>
    <t>Analfabeto</t>
  </si>
  <si>
    <t>Médio Incompleto</t>
  </si>
  <si>
    <t>Médio Completo</t>
  </si>
  <si>
    <t>Superior Completo</t>
  </si>
  <si>
    <t>10 A 14</t>
  </si>
  <si>
    <t>50 A 64</t>
  </si>
  <si>
    <t>FABRICAÇÃO DE FIOS CABOS E CONDUTORES ELÉTRICOS ISOLADOS</t>
  </si>
  <si>
    <t>COMÉRCIO ATACADISTA DE MÁQUINAS APARELHOS E EQUIPAMENTOS PARA USOS AGROPECUÁRIO COMERCIAL DE ESCRITÓRIO INDUSTRIAL TÉCNICO E PROFISSIONAL</t>
  </si>
  <si>
    <t>ATIVIDADES JURÍDICAS CONTÁBEIS E DE ASSESSORIA EMPRESARIAL</t>
  </si>
  <si>
    <t>feminino</t>
  </si>
  <si>
    <t>MOAGEM</t>
  </si>
  <si>
    <t>FABRICAÇÃO DE BEBIDAS</t>
  </si>
  <si>
    <t>FIAÇÃO</t>
  </si>
  <si>
    <t>TECELAGEM  INCLUSIVE FIAÇÃO E TECELAGEM</t>
  </si>
  <si>
    <t>FABRICAÇÃO DE PRODUTOS CERÂMICOS</t>
  </si>
  <si>
    <t>SIDERURGIA</t>
  </si>
  <si>
    <t>FABRICAÇÃO DE ARTIGOS DE CUTELARIA</t>
  </si>
  <si>
    <t>MANUTENÇÃO E REPARAÇÃO DE MÁQUINAS E EQUIPAMENTOS INDUSTRIAIS</t>
  </si>
  <si>
    <t>OBRAS DE ACABAMENTO</t>
  </si>
  <si>
    <t>COMÉRCIO ATACADISTA DE PRODUTOS ALIMENTÍCIOS</t>
  </si>
  <si>
    <t>COMÉRCIO ATACADISTA DE PRODUTOS INTERMEDIÁRIOS NÃOAGROPECUÁRIOS</t>
  </si>
  <si>
    <t>TRANSPORTE FERROVIÁRIO INTERURBANO</t>
  </si>
  <si>
    <t>SERVIÇOS DE ARQUITETURA E ENGENHARIA E DE ASSESSORAMENTO TÉCNICO ESPECIALIZADO</t>
  </si>
  <si>
    <t>ADMINISTRAÇÃO DO ESTADO E DA POLÍTICA ECONÔMICA E SOCIAL</t>
  </si>
  <si>
    <t>ENSINO MÉDIO</t>
  </si>
  <si>
    <t>OUTRAS ATIVIDADES ASSOCIATIVAS</t>
  </si>
  <si>
    <t>Indústria Calçados</t>
  </si>
  <si>
    <t>Médicos Odontológicos Vet</t>
  </si>
  <si>
    <t>Estatutário RGPS</t>
  </si>
  <si>
    <t>homens</t>
  </si>
  <si>
    <t>ambos</t>
  </si>
  <si>
    <t>PRODUÇÃO DE LAVOURAS TEMPORÁRIAS</t>
  </si>
  <si>
    <t>EXTRAÇÃO DE PETRÓLEO E GÁS NATURAL</t>
  </si>
  <si>
    <t>ATIVIDADES DE SERVIÇOS RELACIONADOS COM A EXTRAÇÃO DE PETRÓLEO E GÁS  EXCETO A PROSPECÇÃO REALIZADA POR TERCEIROS</t>
  </si>
  <si>
    <t>EXTRAÇÃO DE MINÉRIO DE FERRO</t>
  </si>
  <si>
    <t>EDIÇÃO</t>
  </si>
  <si>
    <t>FABRICAÇÃO DE PRODUTOS DERIVADOS DO PETRÓLEO</t>
  </si>
  <si>
    <t>FABRICAÇÃO DE PRODUTOS QUÍMICOS INORGÂNICOS</t>
  </si>
  <si>
    <t>FABRICAÇÃO DE PRODUTOS QUÍMICOS ORGÂNICOS</t>
  </si>
  <si>
    <t>METALURGIA DE METAIS NÃOFERROSOS</t>
  </si>
  <si>
    <t>FABRICAÇÃO DE MÁQUINAS E EQUIPAMENTOS DE USO GERAL</t>
  </si>
  <si>
    <t>FABRICAÇÃO DE PEÇAS E ACESSÓRIOS PARA VEÍCULOS AUTOMOTORES</t>
  </si>
  <si>
    <t>FABRICAÇÃO DE OUTROS EQUIPAMENTOS DE TRANSPORTE</t>
  </si>
  <si>
    <t>PRODUÇÃO E DISTRIBUIÇÃO DE GÁS ATRAVÉS DE TUBULAÇÕES</t>
  </si>
  <si>
    <t>BANCO CENTRAL</t>
  </si>
  <si>
    <t>INTERMEDIAÇÃO MONETÁRIA  DEPÓSITOS À VISTA</t>
  </si>
  <si>
    <t>INTERMEDIAÇÃO NÃO MONETÁRIA  OUTROS TIPOS DE DEPÓSITOS</t>
  </si>
  <si>
    <t>OUTRAS ATIVIDADES DE CONCESSÃO DE CRÉDITO</t>
  </si>
  <si>
    <t>ATIVIDADES AUXILIARES DA INTERMEDIAÇÃO FINANCEIRA</t>
  </si>
  <si>
    <t>PROCESSAMENTO DE DADOS</t>
  </si>
  <si>
    <t>ATIVIDADES DE BANCO DE DADOS E DISTRIBUIÇÃO ONLINE DE CONTEÚDO ELETRÔNICO</t>
  </si>
  <si>
    <t>Diretor</t>
  </si>
  <si>
    <t>FABRICAÇÃO DE APARELHOS RECEPTORES DE RÁDIO E TELEVISÃO E DE REPRODUÇÃO GRAVAÇÃO OU AMPLIFICAÇÃO DE SOM E VÍDEO</t>
  </si>
  <si>
    <t>COMÉRCIO ATACADISTA DE MATÉRIAS PRIMAS AGRÍCOLAS ANIMAIS VIVOS</t>
  </si>
  <si>
    <t>TRANSPORTE AÉREO REGULAR</t>
  </si>
  <si>
    <t>OUTRAS ATIVIDADES DE INTERMEDIAÇÃO FINANCEIRA NÃO ESPECIFICADAS ANTERIORMENTE</t>
  </si>
  <si>
    <t>tem na mulher e não tem no homem</t>
  </si>
  <si>
    <t>tem homem e não tem mulher</t>
  </si>
  <si>
    <t>FABRICAÇÃO DE APARELHOS RECEPTORES DE RÁDIO E TELEVISÃO E DE REPRODUÇÃO GRAVAÇÃO OU AMPLIFICAÇÃO DE SOM E VÍDEO GRAVAÇÃO OU AMPLIFICAÇÃO DE SOM E VÍDEO</t>
  </si>
  <si>
    <t>CAPTAÇÃO TRATAMENTO E DISTRIBUIÇÃO DE ÁGUA TRATAMENTO E DISTRIBUIÇÃO DE ÁGUA</t>
  </si>
  <si>
    <t>COMÉRCIO ATACADISTA DE MATÉRIAS PRIMAS AGRÍCOLAS ANIMAIS VIVOS ANIMAIS VIVOS</t>
  </si>
  <si>
    <t>COMÉRCIO ATACADISTA DE MÁQUINAS APARELHOS E EQUIPAMENTOS PARA USOS AGROPECUÁRIO COMERCIAL DE ESCRITÓRIO INDUSTRIAL TÉCNICO E PROFISSIONAL APARELHOS E EQUIPAMENTOS PARA USOS AGROPECUÁRIO COMERCIAL DE ESCRITÓRIO INDUSTRIAL TÉCNICO E PROFISSIONAL</t>
  </si>
  <si>
    <t>COMÉRCIO VAREJISTA DE TECIDOS ARTIGOS DE ARMARINHO VESTUÁRIO E CALÇADOS ARTIGOS DE ARMARINHO VESTUÁRIO E CALÇADOS</t>
  </si>
  <si>
    <t>TRANSPORTE AÉREO REGULAR REGULAR</t>
  </si>
  <si>
    <t>OUTRAS ATIVIDADES DE INTERMEDIAÇÃO FINANCEIRA NÃO ESPECIFICADAS ANTERIORMENTE NÃO ESPECIFICADAS ANTERIORMENTE</t>
  </si>
  <si>
    <t>OUTRAS ATIVIDADES DE INFORMÁTICA NÃO ESPECIFICADAS ANTERIORMENTE NÃO ESPECIFICADAS ANTERIORMENTE</t>
  </si>
  <si>
    <t>ATIVIDADES JURÍDICAS CONTÁBEIS E DE ASSESSORIA EMPRESARIAL CONTÁBEIS E DE ASSESSORIA EMPRESARIAL</t>
  </si>
  <si>
    <t>SELEÇÃO AGENCIAMENTO E LOCAÇÃO DE MÃODEOBRA AGENCIAMENTO E LOCAÇÃO DE MÃODEOBRA</t>
  </si>
  <si>
    <t>ATIVIDADES DE ORGANIZAÇÕES EMPRESARIAIS PATRONAIS E PROFISSIONAIS PATRONAIS E PROFISSIONAIS</t>
  </si>
  <si>
    <t>Borracha Fumo Couros Fumo Couros</t>
  </si>
  <si>
    <t>Ultimas faixas</t>
  </si>
  <si>
    <t>Indústria Mecânica</t>
  </si>
  <si>
    <t>COMÉRCIO VAREJISTA DE TECIDOS, ARTIGOS DE ARMARINHO, VESTUÁRIO E CALÇADOS</t>
  </si>
  <si>
    <t>COMÉRCIO ATACADISTA DE PRODUTOS ALIMENTÍCIOS, BEBIDAS E FUMO</t>
  </si>
  <si>
    <t>COMÉRCIO ATACADISTA DE PRODUTOS INTERMEDIÁRIOS NÃOAGROPECUÁRIOS, RESÍDUOS E SUCATAS</t>
  </si>
  <si>
    <t>INTERMEDIAÇÃO MONETÁRIA DEPÓSITOS À VISTA</t>
  </si>
  <si>
    <t>Borracha, Fumo, Couros</t>
  </si>
  <si>
    <t>COMÉRCIO, MANUTENÇÃO E REPARAÇÃO DE MOTOCICLETAS, PARTES, PEÇAS E ACESSÓRIOS</t>
  </si>
  <si>
    <t>CAPTAÇÃO, TRATAMENTO E DISTRIBUIÇÃO DE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</si>
</sst>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0" xfId="0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5CB7-8AEA-AA41-8E1B-FC28BD0D44F7}">
  <dimension ref="A1:O100"/>
  <sheetViews>
    <sheetView tabSelected="1" topLeftCell="A16" workbookViewId="0">
      <selection activeCell="A38" sqref="A38"/>
    </sheetView>
  </sheetViews>
  <sheetFormatPr baseColWidth="10" defaultRowHeight="16" x14ac:dyDescent="0.2"/>
  <cols>
    <col min="1" max="1" width="93.5" bestFit="1" customWidth="1"/>
    <col min="2" max="2" width="17" bestFit="1" customWidth="1"/>
    <col min="3" max="3" width="66" bestFit="1" customWidth="1"/>
    <col min="4" max="4" width="71" bestFit="1" customWidth="1"/>
    <col min="5" max="5" width="109.5" bestFit="1" customWidth="1"/>
    <col min="7" max="7" width="96.6640625" bestFit="1" customWidth="1"/>
    <col min="8" max="8" width="71" bestFit="1" customWidth="1"/>
    <col min="9" max="9" width="84.83203125" bestFit="1" customWidth="1"/>
    <col min="11" max="12" width="96.6640625" bestFit="1" customWidth="1"/>
  </cols>
  <sheetData>
    <row r="1" spans="1:15" x14ac:dyDescent="0.2">
      <c r="A1" s="7" t="s">
        <v>0</v>
      </c>
      <c r="B1" s="7"/>
      <c r="C1" s="7"/>
      <c r="D1" s="7"/>
      <c r="E1" s="8" t="s">
        <v>1</v>
      </c>
      <c r="F1" s="8"/>
      <c r="G1" s="8"/>
      <c r="H1" s="8"/>
      <c r="I1" s="9" t="s">
        <v>2</v>
      </c>
      <c r="J1" s="9"/>
      <c r="K1" s="9"/>
      <c r="L1" s="9"/>
    </row>
    <row r="2" spans="1:15" x14ac:dyDescent="0.2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>
        <f t="shared" ref="M2:M65" si="0">IF(L2&lt;&gt;"#N/D",1,0)</f>
        <v>1</v>
      </c>
      <c r="N2">
        <f t="shared" ref="N2:N65" si="1">IF(K2&lt;&gt;"#N/D",1,0)</f>
        <v>1</v>
      </c>
      <c r="O2">
        <f t="shared" ref="O2:O65" si="2">IF(M2+N2=2,L2,0)</f>
        <v>0</v>
      </c>
    </row>
    <row r="3" spans="1:15" s="3" customFormat="1" x14ac:dyDescent="0.2">
      <c r="A3" s="2" t="s">
        <v>123</v>
      </c>
      <c r="B3" s="2" t="s">
        <v>122</v>
      </c>
      <c r="C3" s="4"/>
      <c r="D3" s="4"/>
      <c r="E3" s="2" t="s">
        <v>123</v>
      </c>
      <c r="F3" s="2" t="s">
        <v>122</v>
      </c>
      <c r="G3" s="2"/>
      <c r="H3" s="2"/>
      <c r="I3" s="2"/>
      <c r="J3" s="2"/>
      <c r="K3" s="2"/>
      <c r="L3" s="2"/>
      <c r="M3">
        <f t="shared" si="0"/>
        <v>1</v>
      </c>
      <c r="N3">
        <f t="shared" si="1"/>
        <v>1</v>
      </c>
      <c r="O3">
        <f t="shared" si="2"/>
        <v>0</v>
      </c>
    </row>
    <row r="4" spans="1:15" x14ac:dyDescent="0.2">
      <c r="A4" t="s">
        <v>17</v>
      </c>
      <c r="B4" t="s">
        <v>60</v>
      </c>
      <c r="C4" s="5" t="str">
        <f>VLOOKUP(A4,$E$4:$E$33,1,0)</f>
        <v>COMÉRCIO A VAREJO DE COMBUSTÍVEIS</v>
      </c>
      <c r="D4" s="5"/>
      <c r="E4" s="6" t="s">
        <v>304</v>
      </c>
      <c r="F4" t="s">
        <v>124</v>
      </c>
      <c r="G4" s="5" t="str">
        <f>VLOOKUP(E4,$A$4:$A$33,1,0)</f>
        <v>ATIVIDADES DE RÁDIO E DE TELEVISÃO</v>
      </c>
      <c r="H4" s="5"/>
      <c r="I4" t="s">
        <v>304</v>
      </c>
      <c r="J4" t="s">
        <v>214</v>
      </c>
      <c r="K4" s="5" t="str">
        <f>VLOOKUP(I4,$E$4:$E$33,1,0)</f>
        <v>ATIVIDADES DE RÁDIO E DE TELEVISÃO</v>
      </c>
      <c r="L4" t="str">
        <f>VLOOKUP(I4,$A$4:$A$33,1,0)</f>
        <v>ATIVIDADES DE RÁDIO E DE TELEVISÃO</v>
      </c>
      <c r="M4">
        <f t="shared" si="0"/>
        <v>1</v>
      </c>
      <c r="N4">
        <f t="shared" si="1"/>
        <v>1</v>
      </c>
      <c r="O4" t="str">
        <f t="shared" si="2"/>
        <v>ATIVIDADES DE RÁDIO E DE TELEVISÃO</v>
      </c>
    </row>
    <row r="5" spans="1:15" x14ac:dyDescent="0.2">
      <c r="A5" t="s">
        <v>304</v>
      </c>
      <c r="B5" t="s">
        <v>61</v>
      </c>
      <c r="C5" s="5" t="str">
        <f t="shared" ref="C5:C33" si="3">VLOOKUP(A5,$E$4:$E$33,1,0)</f>
        <v>ATIVIDADES DE RÁDIO E DE TELEVISÃO</v>
      </c>
      <c r="D5" s="5"/>
      <c r="E5" t="s">
        <v>17</v>
      </c>
      <c r="F5" t="s">
        <v>125</v>
      </c>
      <c r="G5" s="5" t="str">
        <f t="shared" ref="G5:G33" si="4">VLOOKUP(E5,$A$4:$A$33,1,0)</f>
        <v>COMÉRCIO A VAREJO DE COMBUSTÍVEIS</v>
      </c>
      <c r="H5" s="5"/>
      <c r="I5" t="s">
        <v>17</v>
      </c>
      <c r="J5" t="s">
        <v>215</v>
      </c>
      <c r="K5" s="5" t="str">
        <f t="shared" ref="K5:K33" si="5">VLOOKUP(I5,$E$4:$E$33,1,0)</f>
        <v>COMÉRCIO A VAREJO DE COMBUSTÍVEIS</v>
      </c>
      <c r="L5" t="str">
        <f t="shared" ref="L5:L34" si="6">VLOOKUP(I5,$A$4:$A$33,1,0)</f>
        <v>COMÉRCIO A VAREJO DE COMBUSTÍVEIS</v>
      </c>
      <c r="M5">
        <f t="shared" si="0"/>
        <v>1</v>
      </c>
      <c r="N5">
        <f t="shared" si="1"/>
        <v>1</v>
      </c>
      <c r="O5" t="str">
        <f t="shared" si="2"/>
        <v>COMÉRCIO A VAREJO DE COMBUSTÍVEIS</v>
      </c>
    </row>
    <row r="6" spans="1:15" x14ac:dyDescent="0.2">
      <c r="A6" t="s">
        <v>305</v>
      </c>
      <c r="B6" t="s">
        <v>62</v>
      </c>
      <c r="C6" s="5" t="str">
        <f t="shared" si="3"/>
        <v>30 A 39</v>
      </c>
      <c r="D6" s="5"/>
      <c r="E6" t="s">
        <v>324</v>
      </c>
      <c r="F6" t="s">
        <v>126</v>
      </c>
      <c r="G6" s="5" t="str">
        <f t="shared" si="4"/>
        <v>Extrativa Mineral</v>
      </c>
      <c r="H6" s="5"/>
      <c r="I6" t="s">
        <v>305</v>
      </c>
      <c r="J6" t="s">
        <v>216</v>
      </c>
      <c r="K6" s="5" t="str">
        <f t="shared" si="5"/>
        <v>30 A 39</v>
      </c>
      <c r="L6" t="str">
        <f t="shared" si="6"/>
        <v>30 A 39</v>
      </c>
      <c r="M6">
        <f t="shared" si="0"/>
        <v>1</v>
      </c>
      <c r="N6">
        <f t="shared" si="1"/>
        <v>1</v>
      </c>
      <c r="O6" t="str">
        <f t="shared" si="2"/>
        <v>30 A 39</v>
      </c>
    </row>
    <row r="7" spans="1:15" x14ac:dyDescent="0.2">
      <c r="A7" t="s">
        <v>306</v>
      </c>
      <c r="B7" t="s">
        <v>63</v>
      </c>
      <c r="C7" s="5" t="e">
        <f t="shared" si="3"/>
        <v>#N/A</v>
      </c>
      <c r="D7" s="5"/>
      <c r="E7" t="s">
        <v>6</v>
      </c>
      <c r="F7" t="s">
        <v>127</v>
      </c>
      <c r="G7" s="5" t="str">
        <f t="shared" si="4"/>
        <v>Comércio Varejista</v>
      </c>
      <c r="H7" s="5"/>
      <c r="I7" t="s">
        <v>6</v>
      </c>
      <c r="J7" t="s">
        <v>217</v>
      </c>
      <c r="K7" s="5" t="str">
        <f t="shared" si="5"/>
        <v>Comércio Varejista</v>
      </c>
      <c r="L7" t="str">
        <f t="shared" si="6"/>
        <v>Comércio Varejista</v>
      </c>
      <c r="M7">
        <f t="shared" si="0"/>
        <v>1</v>
      </c>
      <c r="N7">
        <f t="shared" si="1"/>
        <v>1</v>
      </c>
      <c r="O7" t="str">
        <f t="shared" si="2"/>
        <v>Comércio Varejista</v>
      </c>
    </row>
    <row r="8" spans="1:15" x14ac:dyDescent="0.2">
      <c r="A8" t="s">
        <v>307</v>
      </c>
      <c r="B8" t="s">
        <v>64</v>
      </c>
      <c r="C8" s="5" t="e">
        <f t="shared" si="3"/>
        <v>#N/A</v>
      </c>
      <c r="D8" s="5"/>
      <c r="E8" t="s">
        <v>352</v>
      </c>
      <c r="F8" t="s">
        <v>128</v>
      </c>
      <c r="G8" s="5" t="e">
        <f t="shared" si="4"/>
        <v>#N/A</v>
      </c>
      <c r="H8" s="5"/>
      <c r="I8" t="s">
        <v>308</v>
      </c>
      <c r="J8" t="s">
        <v>218</v>
      </c>
      <c r="K8" s="5" t="str">
        <f t="shared" si="5"/>
        <v>Aprendiz</v>
      </c>
      <c r="L8" t="str">
        <f t="shared" si="6"/>
        <v>Aprendiz</v>
      </c>
      <c r="M8">
        <f t="shared" si="0"/>
        <v>1</v>
      </c>
      <c r="N8">
        <f t="shared" si="1"/>
        <v>1</v>
      </c>
      <c r="O8" t="str">
        <f t="shared" si="2"/>
        <v>Aprendiz</v>
      </c>
    </row>
    <row r="9" spans="1:15" x14ac:dyDescent="0.2">
      <c r="A9" t="s">
        <v>308</v>
      </c>
      <c r="B9" t="s">
        <v>65</v>
      </c>
      <c r="C9" s="5" t="str">
        <f t="shared" si="3"/>
        <v>Aprendiz</v>
      </c>
      <c r="D9" s="5"/>
      <c r="E9" t="s">
        <v>54</v>
      </c>
      <c r="F9" t="s">
        <v>129</v>
      </c>
      <c r="G9" s="5" t="e">
        <f t="shared" si="4"/>
        <v>#N/A</v>
      </c>
      <c r="H9" s="5"/>
      <c r="I9" t="s">
        <v>56</v>
      </c>
      <c r="J9" t="s">
        <v>219</v>
      </c>
      <c r="K9" s="5" t="str">
        <f t="shared" si="5"/>
        <v>COMÉRCIO A VAREJO E POR ATACADO DE VEÍCULOS AUTOMOTORES</v>
      </c>
      <c r="L9" t="str">
        <f t="shared" si="6"/>
        <v>COMÉRCIO A VAREJO E POR ATACADO DE VEÍCULOS AUTOMOTORES</v>
      </c>
      <c r="M9">
        <f t="shared" si="0"/>
        <v>1</v>
      </c>
      <c r="N9">
        <f t="shared" si="1"/>
        <v>1</v>
      </c>
      <c r="O9" t="str">
        <f t="shared" si="2"/>
        <v>COMÉRCIO A VAREJO E POR ATACADO DE VEÍCULOS AUTOMOTORES</v>
      </c>
    </row>
    <row r="10" spans="1:15" x14ac:dyDescent="0.2">
      <c r="A10" t="s">
        <v>309</v>
      </c>
      <c r="B10" t="s">
        <v>66</v>
      </c>
      <c r="C10" s="5" t="str">
        <f t="shared" si="3"/>
        <v>40 A 49</v>
      </c>
      <c r="D10" s="5"/>
      <c r="E10" t="s">
        <v>58</v>
      </c>
      <c r="F10" t="s">
        <v>130</v>
      </c>
      <c r="G10" s="5" t="e">
        <f t="shared" si="4"/>
        <v>#N/A</v>
      </c>
      <c r="H10" s="5"/>
      <c r="I10" t="s">
        <v>309</v>
      </c>
      <c r="J10" t="s">
        <v>220</v>
      </c>
      <c r="K10" s="5" t="str">
        <f t="shared" si="5"/>
        <v>40 A 49</v>
      </c>
      <c r="L10" t="str">
        <f t="shared" si="6"/>
        <v>40 A 49</v>
      </c>
      <c r="M10">
        <f t="shared" si="0"/>
        <v>1</v>
      </c>
      <c r="N10">
        <f t="shared" si="1"/>
        <v>1</v>
      </c>
      <c r="O10" t="str">
        <f t="shared" si="2"/>
        <v>40 A 49</v>
      </c>
    </row>
    <row r="11" spans="1:15" x14ac:dyDescent="0.2">
      <c r="A11" t="s">
        <v>310</v>
      </c>
      <c r="B11" t="s">
        <v>67</v>
      </c>
      <c r="C11" s="5" t="e">
        <f t="shared" si="3"/>
        <v>#N/A</v>
      </c>
      <c r="D11" s="5"/>
      <c r="E11" t="s">
        <v>305</v>
      </c>
      <c r="F11" t="s">
        <v>131</v>
      </c>
      <c r="G11" s="5" t="str">
        <f t="shared" si="4"/>
        <v>30 A 39</v>
      </c>
      <c r="H11" s="5"/>
      <c r="I11" t="s">
        <v>306</v>
      </c>
      <c r="J11" t="s">
        <v>221</v>
      </c>
      <c r="K11" s="5" t="e">
        <f t="shared" si="5"/>
        <v>#N/A</v>
      </c>
      <c r="L11" t="str">
        <f t="shared" si="6"/>
        <v>15 A 17</v>
      </c>
      <c r="M11">
        <f t="shared" si="0"/>
        <v>1</v>
      </c>
      <c r="N11" t="e">
        <f t="shared" si="1"/>
        <v>#N/A</v>
      </c>
      <c r="O11" t="e">
        <f t="shared" si="2"/>
        <v>#N/A</v>
      </c>
    </row>
    <row r="12" spans="1:15" x14ac:dyDescent="0.2">
      <c r="A12" t="s">
        <v>42</v>
      </c>
      <c r="B12" t="s">
        <v>68</v>
      </c>
      <c r="C12" s="5" t="e">
        <f t="shared" si="3"/>
        <v>#N/A</v>
      </c>
      <c r="D12" s="5"/>
      <c r="E12" t="s">
        <v>56</v>
      </c>
      <c r="F12" t="s">
        <v>132</v>
      </c>
      <c r="G12" s="5" t="str">
        <f t="shared" si="4"/>
        <v>COMÉRCIO A VAREJO E POR ATACADO DE VEÍCULOS AUTOMOTORES</v>
      </c>
      <c r="H12" s="5"/>
      <c r="I12" t="s">
        <v>311</v>
      </c>
      <c r="J12" t="s">
        <v>222</v>
      </c>
      <c r="K12" s="5" t="str">
        <f t="shared" si="5"/>
        <v>COMÉRCIO ATACADISTA DE ARTIGOS DE USOS PESSOAL E DOMÉSTICO</v>
      </c>
      <c r="L12" t="str">
        <f t="shared" si="6"/>
        <v>COMÉRCIO ATACADISTA DE ARTIGOS DE USOS PESSOAL E DOMÉSTICO</v>
      </c>
      <c r="M12">
        <f t="shared" si="0"/>
        <v>1</v>
      </c>
      <c r="N12">
        <f t="shared" si="1"/>
        <v>1</v>
      </c>
      <c r="O12" t="str">
        <f t="shared" si="2"/>
        <v>COMÉRCIO ATACADISTA DE ARTIGOS DE USOS PESSOAL E DOMÉSTICO</v>
      </c>
    </row>
    <row r="13" spans="1:15" x14ac:dyDescent="0.2">
      <c r="A13" t="s">
        <v>56</v>
      </c>
      <c r="B13" t="s">
        <v>69</v>
      </c>
      <c r="C13" s="5" t="str">
        <f t="shared" si="3"/>
        <v>COMÉRCIO A VAREJO E POR ATACADO DE VEÍCULOS AUTOMOTORES</v>
      </c>
      <c r="D13" s="5"/>
      <c r="E13" t="s">
        <v>321</v>
      </c>
      <c r="F13" t="s">
        <v>133</v>
      </c>
      <c r="G13" s="5" t="e">
        <f t="shared" si="4"/>
        <v>#N/A</v>
      </c>
      <c r="H13" s="5"/>
      <c r="I13" t="s">
        <v>324</v>
      </c>
      <c r="J13" t="s">
        <v>223</v>
      </c>
      <c r="K13" s="5" t="str">
        <f t="shared" si="5"/>
        <v>Extrativa Mineral</v>
      </c>
      <c r="L13" t="str">
        <f t="shared" si="6"/>
        <v>Extrativa Mineral</v>
      </c>
      <c r="M13">
        <f t="shared" si="0"/>
        <v>1</v>
      </c>
      <c r="N13">
        <f t="shared" si="1"/>
        <v>1</v>
      </c>
      <c r="O13" t="str">
        <f t="shared" si="2"/>
        <v>Extrativa Mineral</v>
      </c>
    </row>
    <row r="14" spans="1:15" x14ac:dyDescent="0.2">
      <c r="A14" t="s">
        <v>311</v>
      </c>
      <c r="B14" t="s">
        <v>70</v>
      </c>
      <c r="C14" s="5" t="str">
        <f t="shared" si="3"/>
        <v>COMÉRCIO ATACADISTA DE ARTIGOS DE USOS PESSOAL E DOMÉSTICO</v>
      </c>
      <c r="D14" s="5"/>
      <c r="E14" t="s">
        <v>353</v>
      </c>
      <c r="F14" t="s">
        <v>134</v>
      </c>
      <c r="G14" s="5" t="e">
        <f t="shared" si="4"/>
        <v>#N/A</v>
      </c>
      <c r="H14" s="5"/>
      <c r="I14" t="s">
        <v>321</v>
      </c>
      <c r="J14" t="s">
        <v>224</v>
      </c>
      <c r="K14" s="5" t="str">
        <f t="shared" si="5"/>
        <v>COMÉRCIO ATACADISTA DE PRODUTOS INTERMEDIÁRIOS NÃOAGROPECUÁRIOS RESÍDUOS E SUCATAS</v>
      </c>
      <c r="L14" t="e">
        <f t="shared" si="6"/>
        <v>#N/A</v>
      </c>
      <c r="M14" t="e">
        <f t="shared" si="0"/>
        <v>#N/A</v>
      </c>
      <c r="N14">
        <f t="shared" si="1"/>
        <v>1</v>
      </c>
      <c r="O14" t="e">
        <f t="shared" si="2"/>
        <v>#N/A</v>
      </c>
    </row>
    <row r="15" spans="1:15" x14ac:dyDescent="0.2">
      <c r="A15" t="s">
        <v>312</v>
      </c>
      <c r="B15" t="s">
        <v>71</v>
      </c>
      <c r="C15" s="5" t="str">
        <f t="shared" si="3"/>
        <v>ATIVIDADES DE ORGANIZAÇÕES EMPRESARIAIS PATRONAIS E PROFISSIONAIS</v>
      </c>
      <c r="D15" s="5"/>
      <c r="E15" t="s">
        <v>347</v>
      </c>
      <c r="F15" t="s">
        <v>135</v>
      </c>
      <c r="G15" s="5" t="e">
        <f t="shared" si="4"/>
        <v>#N/A</v>
      </c>
      <c r="H15" s="5"/>
      <c r="I15" t="s">
        <v>318</v>
      </c>
      <c r="J15" t="s">
        <v>225</v>
      </c>
      <c r="K15" s="5" t="str">
        <f t="shared" si="5"/>
        <v>Adm Técnica Profissional</v>
      </c>
      <c r="L15" t="str">
        <f t="shared" si="6"/>
        <v>Adm Técnica Profissional</v>
      </c>
      <c r="M15">
        <f t="shared" si="0"/>
        <v>1</v>
      </c>
      <c r="N15">
        <f t="shared" si="1"/>
        <v>1</v>
      </c>
      <c r="O15" t="str">
        <f t="shared" si="2"/>
        <v>Adm Técnica Profissional</v>
      </c>
    </row>
    <row r="16" spans="1:15" x14ac:dyDescent="0.2">
      <c r="A16" t="s">
        <v>313</v>
      </c>
      <c r="B16" t="s">
        <v>72</v>
      </c>
      <c r="C16" s="5" t="e">
        <f t="shared" si="3"/>
        <v>#N/A</v>
      </c>
      <c r="D16" s="5"/>
      <c r="E16" t="s">
        <v>39</v>
      </c>
      <c r="F16" t="s">
        <v>136</v>
      </c>
      <c r="G16" s="5" t="str">
        <f t="shared" si="4"/>
        <v>Instituição Financeira</v>
      </c>
      <c r="H16" s="5"/>
      <c r="I16" t="s">
        <v>39</v>
      </c>
      <c r="J16" t="s">
        <v>226</v>
      </c>
      <c r="K16" s="5" t="str">
        <f t="shared" si="5"/>
        <v>Instituição Financeira</v>
      </c>
      <c r="L16" t="str">
        <f t="shared" si="6"/>
        <v>Instituição Financeira</v>
      </c>
      <c r="M16">
        <f t="shared" si="0"/>
        <v>1</v>
      </c>
      <c r="N16">
        <f t="shared" si="1"/>
        <v>1</v>
      </c>
      <c r="O16" t="str">
        <f t="shared" si="2"/>
        <v>Instituição Financeira</v>
      </c>
    </row>
    <row r="17" spans="1:15" x14ac:dyDescent="0.2">
      <c r="A17" t="s">
        <v>39</v>
      </c>
      <c r="B17" t="s">
        <v>73</v>
      </c>
      <c r="C17" s="5" t="str">
        <f t="shared" si="3"/>
        <v>Instituição Financeira</v>
      </c>
      <c r="D17" s="5"/>
      <c r="E17" t="s">
        <v>308</v>
      </c>
      <c r="F17" t="s">
        <v>137</v>
      </c>
      <c r="G17" s="5" t="str">
        <f t="shared" si="4"/>
        <v>Aprendiz</v>
      </c>
      <c r="H17" s="5"/>
      <c r="I17" t="s">
        <v>312</v>
      </c>
      <c r="J17" t="s">
        <v>227</v>
      </c>
      <c r="K17" s="5" t="str">
        <f t="shared" si="5"/>
        <v>ATIVIDADES DE ORGANIZAÇÕES EMPRESARIAIS PATRONAIS E PROFISSIONAIS</v>
      </c>
      <c r="L17" t="str">
        <f t="shared" si="6"/>
        <v>ATIVIDADES DE ORGANIZAÇÕES EMPRESARIAIS PATRONAIS E PROFISSIONAIS</v>
      </c>
      <c r="M17">
        <f t="shared" si="0"/>
        <v>1</v>
      </c>
      <c r="N17">
        <f t="shared" si="1"/>
        <v>1</v>
      </c>
      <c r="O17" t="str">
        <f t="shared" si="2"/>
        <v>ATIVIDADES DE ORGANIZAÇÕES EMPRESARIAIS PATRONAIS E PROFISSIONAIS</v>
      </c>
    </row>
    <row r="18" spans="1:15" x14ac:dyDescent="0.2">
      <c r="A18" t="s">
        <v>6</v>
      </c>
      <c r="B18" t="s">
        <v>74</v>
      </c>
      <c r="C18" s="5" t="str">
        <f t="shared" si="3"/>
        <v>Comércio Varejista</v>
      </c>
      <c r="D18" s="5"/>
      <c r="E18" t="s">
        <v>354</v>
      </c>
      <c r="F18" t="s">
        <v>138</v>
      </c>
      <c r="G18" s="5" t="e">
        <f t="shared" si="4"/>
        <v>#N/A</v>
      </c>
      <c r="H18" s="5"/>
      <c r="I18" t="s">
        <v>54</v>
      </c>
      <c r="J18" t="s">
        <v>228</v>
      </c>
      <c r="K18" s="5" t="str">
        <f t="shared" si="5"/>
        <v>TELECOMUNICAÇÕES</v>
      </c>
      <c r="L18" t="e">
        <f t="shared" si="6"/>
        <v>#N/A</v>
      </c>
      <c r="M18" t="e">
        <f t="shared" si="0"/>
        <v>#N/A</v>
      </c>
      <c r="N18">
        <f t="shared" si="1"/>
        <v>1</v>
      </c>
      <c r="O18" t="e">
        <f t="shared" si="2"/>
        <v>#N/A</v>
      </c>
    </row>
    <row r="19" spans="1:15" x14ac:dyDescent="0.2">
      <c r="A19" t="s">
        <v>314</v>
      </c>
      <c r="B19" t="s">
        <v>75</v>
      </c>
      <c r="C19" s="5" t="e">
        <f t="shared" si="3"/>
        <v>#N/A</v>
      </c>
      <c r="D19" s="5"/>
      <c r="E19" t="s">
        <v>322</v>
      </c>
      <c r="F19" t="s">
        <v>139</v>
      </c>
      <c r="G19" s="5" t="str">
        <f t="shared" si="4"/>
        <v>APARELHAMENTO DE PEDRAS E FABRICAÇÃO DE CAL E DE OUTROS PRODUTOS DE MINERAIS NÃOMETÁLICOS</v>
      </c>
      <c r="H19" s="5"/>
      <c r="I19" t="s">
        <v>319</v>
      </c>
      <c r="J19" t="s">
        <v>229</v>
      </c>
      <c r="K19" s="5" t="str">
        <f t="shared" si="5"/>
        <v>CONSULTORIA EM SOFTWARE</v>
      </c>
      <c r="L19" t="str">
        <f t="shared" si="6"/>
        <v>CONSULTORIA EM SOFTWARE</v>
      </c>
      <c r="M19">
        <f t="shared" si="0"/>
        <v>1</v>
      </c>
      <c r="N19">
        <f t="shared" si="1"/>
        <v>1</v>
      </c>
      <c r="O19" t="str">
        <f t="shared" si="2"/>
        <v>CONSULTORIA EM SOFTWARE</v>
      </c>
    </row>
    <row r="20" spans="1:15" x14ac:dyDescent="0.2">
      <c r="A20" t="s">
        <v>315</v>
      </c>
      <c r="B20" t="s">
        <v>76</v>
      </c>
      <c r="C20" s="5" t="str">
        <f t="shared" si="3"/>
        <v>EXTRAÇÃO DE PEDRA AREIA E ARGILA</v>
      </c>
      <c r="D20" s="5"/>
      <c r="E20" t="s">
        <v>4</v>
      </c>
      <c r="F20" t="s">
        <v>140</v>
      </c>
      <c r="G20" s="5" t="e">
        <f t="shared" si="4"/>
        <v>#N/A</v>
      </c>
      <c r="H20" s="5"/>
      <c r="I20" t="s">
        <v>310</v>
      </c>
      <c r="J20" t="s">
        <v>230</v>
      </c>
      <c r="K20" s="5" t="e">
        <f t="shared" si="5"/>
        <v>#N/A</v>
      </c>
      <c r="L20" t="str">
        <f t="shared" si="6"/>
        <v>CLT U/ PJ Ind</v>
      </c>
      <c r="M20">
        <f t="shared" si="0"/>
        <v>1</v>
      </c>
      <c r="N20" t="e">
        <f t="shared" si="1"/>
        <v>#N/A</v>
      </c>
      <c r="O20" t="e">
        <f t="shared" si="2"/>
        <v>#N/A</v>
      </c>
    </row>
    <row r="21" spans="1:15" x14ac:dyDescent="0.2">
      <c r="A21" t="s">
        <v>316</v>
      </c>
      <c r="B21" t="s">
        <v>77</v>
      </c>
      <c r="C21" s="5" t="e">
        <f t="shared" si="3"/>
        <v>#N/A</v>
      </c>
      <c r="D21" s="5"/>
      <c r="E21" t="s">
        <v>355</v>
      </c>
      <c r="F21" t="s">
        <v>141</v>
      </c>
      <c r="G21" s="5" t="e">
        <f t="shared" si="4"/>
        <v>#N/A</v>
      </c>
      <c r="H21" s="5"/>
      <c r="I21" t="s">
        <v>327</v>
      </c>
      <c r="J21" t="s">
        <v>231</v>
      </c>
      <c r="K21" s="5" t="str">
        <f t="shared" si="5"/>
        <v>Papel e Gráf</v>
      </c>
      <c r="L21" t="str">
        <f t="shared" si="6"/>
        <v>Papel e Gráf</v>
      </c>
      <c r="M21">
        <f t="shared" si="0"/>
        <v>1</v>
      </c>
      <c r="N21">
        <f t="shared" si="1"/>
        <v>1</v>
      </c>
      <c r="O21" t="str">
        <f t="shared" si="2"/>
        <v>Papel e Gráf</v>
      </c>
    </row>
    <row r="22" spans="1:15" x14ac:dyDescent="0.2">
      <c r="A22" t="s">
        <v>317</v>
      </c>
      <c r="B22" t="s">
        <v>78</v>
      </c>
      <c r="C22" s="5" t="e">
        <f t="shared" si="3"/>
        <v>#N/A</v>
      </c>
      <c r="D22" s="5"/>
      <c r="E22" t="s">
        <v>356</v>
      </c>
      <c r="F22" t="s">
        <v>142</v>
      </c>
      <c r="G22" s="5" t="e">
        <f t="shared" si="4"/>
        <v>#N/A</v>
      </c>
      <c r="H22" s="5"/>
      <c r="I22" t="s">
        <v>58</v>
      </c>
      <c r="J22" t="s">
        <v>232</v>
      </c>
      <c r="K22" s="5" t="str">
        <f t="shared" si="5"/>
        <v>OBRAS DE INFRAESTRUTURA PARA ENERGIA ELÉTRICA E PARA TELECOMUNICAÇÕES</v>
      </c>
      <c r="L22" t="e">
        <f t="shared" si="6"/>
        <v>#N/A</v>
      </c>
      <c r="M22" t="e">
        <f t="shared" si="0"/>
        <v>#N/A</v>
      </c>
      <c r="N22">
        <f t="shared" si="1"/>
        <v>1</v>
      </c>
      <c r="O22" t="e">
        <f t="shared" si="2"/>
        <v>#N/A</v>
      </c>
    </row>
    <row r="23" spans="1:15" x14ac:dyDescent="0.2">
      <c r="A23" t="s">
        <v>318</v>
      </c>
      <c r="B23" t="s">
        <v>79</v>
      </c>
      <c r="C23" s="5" t="str">
        <f t="shared" si="3"/>
        <v>Adm Técnica Profissional</v>
      </c>
      <c r="D23" s="5"/>
      <c r="E23" t="s">
        <v>357</v>
      </c>
      <c r="F23" t="s">
        <v>143</v>
      </c>
      <c r="G23" s="5" t="e">
        <f t="shared" si="4"/>
        <v>#N/A</v>
      </c>
      <c r="H23" s="5"/>
      <c r="I23" t="s">
        <v>313</v>
      </c>
      <c r="J23" t="s">
        <v>233</v>
      </c>
      <c r="K23" s="5" t="e">
        <f t="shared" si="5"/>
        <v>#N/A</v>
      </c>
      <c r="L23" t="str">
        <f t="shared" si="6"/>
        <v>65 OU MAIS</v>
      </c>
      <c r="M23">
        <f t="shared" si="0"/>
        <v>1</v>
      </c>
      <c r="N23" t="e">
        <f t="shared" si="1"/>
        <v>#N/A</v>
      </c>
      <c r="O23" t="e">
        <f t="shared" si="2"/>
        <v>#N/A</v>
      </c>
    </row>
    <row r="24" spans="1:15" x14ac:dyDescent="0.2">
      <c r="A24" t="s">
        <v>319</v>
      </c>
      <c r="B24" t="s">
        <v>80</v>
      </c>
      <c r="C24" s="5" t="str">
        <f t="shared" si="3"/>
        <v>CONSULTORIA EM SOFTWARE</v>
      </c>
      <c r="D24" s="5"/>
      <c r="E24" t="s">
        <v>318</v>
      </c>
      <c r="F24" t="s">
        <v>144</v>
      </c>
      <c r="G24" s="5" t="str">
        <f t="shared" si="4"/>
        <v>Adm Técnica Profissional</v>
      </c>
      <c r="H24" s="5"/>
      <c r="I24" t="s">
        <v>352</v>
      </c>
      <c r="J24" t="s">
        <v>234</v>
      </c>
      <c r="K24" s="5" t="str">
        <f t="shared" si="5"/>
        <v>Prod. Mineral Não Metálico</v>
      </c>
      <c r="L24" t="e">
        <f t="shared" si="6"/>
        <v>#N/A</v>
      </c>
      <c r="M24" t="e">
        <f t="shared" si="0"/>
        <v>#N/A</v>
      </c>
      <c r="N24">
        <f t="shared" si="1"/>
        <v>1</v>
      </c>
      <c r="O24" t="e">
        <f t="shared" si="2"/>
        <v>#N/A</v>
      </c>
    </row>
    <row r="25" spans="1:15" x14ac:dyDescent="0.2">
      <c r="A25" t="s">
        <v>320</v>
      </c>
      <c r="B25" t="s">
        <v>81</v>
      </c>
      <c r="C25" s="5" t="e">
        <f t="shared" si="3"/>
        <v>#N/A</v>
      </c>
      <c r="D25" s="5"/>
      <c r="E25" t="s">
        <v>315</v>
      </c>
      <c r="F25" t="s">
        <v>145</v>
      </c>
      <c r="G25" s="5" t="str">
        <f t="shared" si="4"/>
        <v>EXTRAÇÃO DE PEDRA AREIA E ARGILA</v>
      </c>
      <c r="H25" s="5"/>
      <c r="I25" t="s">
        <v>323</v>
      </c>
      <c r="J25" t="s">
        <v>235</v>
      </c>
      <c r="K25" s="5" t="str">
        <f t="shared" si="5"/>
        <v>CLT U/ PF Ind</v>
      </c>
      <c r="L25" t="str">
        <f t="shared" si="6"/>
        <v>CLT U/ PF Ind</v>
      </c>
      <c r="M25">
        <f t="shared" si="0"/>
        <v>1</v>
      </c>
      <c r="N25">
        <f t="shared" si="1"/>
        <v>1</v>
      </c>
      <c r="O25" t="str">
        <f t="shared" si="2"/>
        <v>CLT U/ PF Ind</v>
      </c>
    </row>
    <row r="26" spans="1:15" x14ac:dyDescent="0.2">
      <c r="A26" t="s">
        <v>320</v>
      </c>
      <c r="B26" t="s">
        <v>82</v>
      </c>
      <c r="C26" s="5" t="e">
        <f t="shared" si="3"/>
        <v>#N/A</v>
      </c>
      <c r="D26" s="5"/>
      <c r="E26" t="s">
        <v>358</v>
      </c>
      <c r="F26" t="s">
        <v>146</v>
      </c>
      <c r="G26" s="5" t="e">
        <f t="shared" si="4"/>
        <v>#N/A</v>
      </c>
      <c r="H26" s="5"/>
      <c r="I26" t="s">
        <v>325</v>
      </c>
      <c r="J26" t="s">
        <v>236</v>
      </c>
      <c r="K26" s="5" t="e">
        <f t="shared" si="5"/>
        <v>#N/A</v>
      </c>
      <c r="L26" t="str">
        <f t="shared" si="6"/>
        <v>COMÉRCIO A VAREJO E POR ATACADO DE PEÇAS E ACESSÓRIOS PARA VEÍCULOS AUTOMOTORES</v>
      </c>
      <c r="M26">
        <f t="shared" si="0"/>
        <v>1</v>
      </c>
      <c r="N26" t="e">
        <f t="shared" si="1"/>
        <v>#N/A</v>
      </c>
      <c r="O26" t="e">
        <f t="shared" si="2"/>
        <v>#N/A</v>
      </c>
    </row>
    <row r="27" spans="1:15" x14ac:dyDescent="0.2">
      <c r="A27" t="s">
        <v>322</v>
      </c>
      <c r="B27" t="s">
        <v>83</v>
      </c>
      <c r="C27" s="5" t="str">
        <f t="shared" si="3"/>
        <v>APARELHAMENTO DE PEDRAS E FABRICAÇÃO DE CAL E DE OUTROS PRODUTOS DE MINERAIS NÃOMETÁLICOS</v>
      </c>
      <c r="D27" s="5"/>
      <c r="E27" t="s">
        <v>327</v>
      </c>
      <c r="F27" t="s">
        <v>147</v>
      </c>
      <c r="G27" s="5" t="str">
        <f t="shared" si="4"/>
        <v>Papel e Gráf</v>
      </c>
      <c r="H27" s="5"/>
      <c r="I27" t="s">
        <v>326</v>
      </c>
      <c r="J27" t="s">
        <v>237</v>
      </c>
      <c r="K27" s="5" t="e">
        <f t="shared" si="5"/>
        <v>#N/A</v>
      </c>
      <c r="L27" t="str">
        <f t="shared" si="6"/>
        <v>OUTRAS ATIVIDADES DE INFORMÁTICA NÃO ESPECIFICADAS ANTERIORMENTE</v>
      </c>
      <c r="M27">
        <f t="shared" si="0"/>
        <v>1</v>
      </c>
      <c r="N27" t="e">
        <f t="shared" si="1"/>
        <v>#N/A</v>
      </c>
      <c r="O27" t="e">
        <f t="shared" si="2"/>
        <v>#N/A</v>
      </c>
    </row>
    <row r="28" spans="1:15" x14ac:dyDescent="0.2">
      <c r="A28" t="s">
        <v>323</v>
      </c>
      <c r="B28" t="s">
        <v>84</v>
      </c>
      <c r="C28" s="5" t="str">
        <f t="shared" si="3"/>
        <v>CLT U/ PF Ind</v>
      </c>
      <c r="D28" s="5"/>
      <c r="E28" t="s">
        <v>312</v>
      </c>
      <c r="F28" t="s">
        <v>148</v>
      </c>
      <c r="G28" s="5" t="str">
        <f t="shared" si="4"/>
        <v>ATIVIDADES DE ORGANIZAÇÕES EMPRESARIAIS PATRONAIS E PROFISSIONAIS</v>
      </c>
      <c r="H28" s="5"/>
      <c r="I28" t="s">
        <v>373</v>
      </c>
      <c r="J28" t="s">
        <v>238</v>
      </c>
      <c r="K28" s="5" t="e">
        <f t="shared" si="5"/>
        <v>#N/A</v>
      </c>
      <c r="L28" t="e">
        <f t="shared" si="6"/>
        <v>#N/A</v>
      </c>
      <c r="M28" t="e">
        <f t="shared" si="0"/>
        <v>#N/A</v>
      </c>
      <c r="N28" t="e">
        <f t="shared" si="1"/>
        <v>#N/A</v>
      </c>
      <c r="O28" t="e">
        <f t="shared" si="2"/>
        <v>#N/A</v>
      </c>
    </row>
    <row r="29" spans="1:15" x14ac:dyDescent="0.2">
      <c r="A29" t="s">
        <v>324</v>
      </c>
      <c r="B29" t="s">
        <v>85</v>
      </c>
      <c r="C29" s="5" t="str">
        <f t="shared" si="3"/>
        <v>Extrativa Mineral</v>
      </c>
      <c r="D29" s="5"/>
      <c r="E29" t="s">
        <v>311</v>
      </c>
      <c r="F29" t="s">
        <v>149</v>
      </c>
      <c r="G29" s="5" t="str">
        <f t="shared" si="4"/>
        <v>COMÉRCIO ATACADISTA DE ARTIGOS DE USOS PESSOAL E DOMÉSTICO</v>
      </c>
      <c r="H29" s="5"/>
      <c r="I29" t="s">
        <v>353</v>
      </c>
      <c r="J29" t="s">
        <v>239</v>
      </c>
      <c r="K29" s="5" t="str">
        <f t="shared" si="5"/>
        <v>MOAGEM FABRICAÇÃO DE PRODUTOS AMILÁCEOS E DE RAÇÕES BALANCEADAS PARA ANIMAIS</v>
      </c>
      <c r="L29" t="e">
        <f t="shared" si="6"/>
        <v>#N/A</v>
      </c>
      <c r="M29" t="e">
        <f t="shared" si="0"/>
        <v>#N/A</v>
      </c>
      <c r="N29">
        <f t="shared" si="1"/>
        <v>1</v>
      </c>
      <c r="O29" t="e">
        <f t="shared" si="2"/>
        <v>#N/A</v>
      </c>
    </row>
    <row r="30" spans="1:15" x14ac:dyDescent="0.2">
      <c r="A30" t="s">
        <v>325</v>
      </c>
      <c r="B30" t="s">
        <v>86</v>
      </c>
      <c r="C30" s="5" t="e">
        <f t="shared" si="3"/>
        <v>#N/A</v>
      </c>
      <c r="D30" s="5"/>
      <c r="E30" t="s">
        <v>319</v>
      </c>
      <c r="F30" t="s">
        <v>150</v>
      </c>
      <c r="G30" s="5" t="str">
        <f t="shared" si="4"/>
        <v>CONSULTORIA EM SOFTWARE</v>
      </c>
      <c r="H30" s="5"/>
      <c r="I30" t="s">
        <v>374</v>
      </c>
      <c r="J30" t="s">
        <v>240</v>
      </c>
      <c r="K30" s="5" t="e">
        <f t="shared" si="5"/>
        <v>#N/A</v>
      </c>
      <c r="L30" t="e">
        <f t="shared" si="6"/>
        <v>#N/A</v>
      </c>
      <c r="M30" t="e">
        <f t="shared" si="0"/>
        <v>#N/A</v>
      </c>
      <c r="N30" t="e">
        <f t="shared" si="1"/>
        <v>#N/A</v>
      </c>
      <c r="O30" t="e">
        <f t="shared" si="2"/>
        <v>#N/A</v>
      </c>
    </row>
    <row r="31" spans="1:15" x14ac:dyDescent="0.2">
      <c r="A31" t="s">
        <v>326</v>
      </c>
      <c r="B31" t="s">
        <v>87</v>
      </c>
      <c r="C31" s="5" t="e">
        <f t="shared" si="3"/>
        <v>#N/A</v>
      </c>
      <c r="D31" s="5"/>
      <c r="E31" t="s">
        <v>309</v>
      </c>
      <c r="F31" t="s">
        <v>151</v>
      </c>
      <c r="G31" s="5" t="str">
        <f t="shared" si="4"/>
        <v>40 A 49</v>
      </c>
      <c r="H31" s="5"/>
      <c r="I31" t="s">
        <v>346</v>
      </c>
      <c r="J31" t="s">
        <v>241</v>
      </c>
      <c r="K31" s="5" t="e">
        <f t="shared" si="5"/>
        <v>#N/A</v>
      </c>
      <c r="L31" t="e">
        <f t="shared" si="6"/>
        <v>#N/A</v>
      </c>
      <c r="M31" t="e">
        <f t="shared" si="0"/>
        <v>#N/A</v>
      </c>
      <c r="N31" t="e">
        <f t="shared" si="1"/>
        <v>#N/A</v>
      </c>
      <c r="O31" t="e">
        <f t="shared" si="2"/>
        <v>#N/A</v>
      </c>
    </row>
    <row r="32" spans="1:15" x14ac:dyDescent="0.2">
      <c r="A32" t="s">
        <v>48</v>
      </c>
      <c r="B32" t="s">
        <v>88</v>
      </c>
      <c r="C32" s="5" t="e">
        <f t="shared" si="3"/>
        <v>#N/A</v>
      </c>
      <c r="D32" s="5"/>
      <c r="E32" t="s">
        <v>323</v>
      </c>
      <c r="F32" t="s">
        <v>152</v>
      </c>
      <c r="G32" s="5" t="str">
        <f t="shared" si="4"/>
        <v>CLT U/ PF Ind</v>
      </c>
      <c r="H32" s="5"/>
      <c r="I32" t="s">
        <v>316</v>
      </c>
      <c r="J32" t="s">
        <v>242</v>
      </c>
      <c r="K32" s="5" t="e">
        <f t="shared" si="5"/>
        <v>#N/A</v>
      </c>
      <c r="L32" t="str">
        <f t="shared" si="6"/>
        <v>PLANOS DE SAÚDE</v>
      </c>
      <c r="M32">
        <f t="shared" si="0"/>
        <v>1</v>
      </c>
      <c r="N32" t="e">
        <f t="shared" si="1"/>
        <v>#N/A</v>
      </c>
      <c r="O32" t="e">
        <f t="shared" si="2"/>
        <v>#N/A</v>
      </c>
    </row>
    <row r="33" spans="1:15" x14ac:dyDescent="0.2">
      <c r="A33" t="s">
        <v>327</v>
      </c>
      <c r="B33" t="s">
        <v>89</v>
      </c>
      <c r="C33" s="5" t="str">
        <f t="shared" si="3"/>
        <v>Papel e Gráf</v>
      </c>
      <c r="D33" s="5"/>
      <c r="E33" t="s">
        <v>359</v>
      </c>
      <c r="F33" t="s">
        <v>153</v>
      </c>
      <c r="G33" s="5" t="e">
        <f t="shared" si="4"/>
        <v>#N/A</v>
      </c>
      <c r="H33" s="5"/>
      <c r="I33" t="s">
        <v>375</v>
      </c>
      <c r="J33" t="s">
        <v>243</v>
      </c>
      <c r="K33" s="5" t="e">
        <f t="shared" si="5"/>
        <v>#N/A</v>
      </c>
      <c r="L33" t="e">
        <f t="shared" si="6"/>
        <v>#N/A</v>
      </c>
      <c r="M33" t="e">
        <f t="shared" si="0"/>
        <v>#N/A</v>
      </c>
      <c r="N33" t="e">
        <f t="shared" si="1"/>
        <v>#N/A</v>
      </c>
      <c r="O33" t="e">
        <f t="shared" si="2"/>
        <v>#N/A</v>
      </c>
    </row>
    <row r="34" spans="1:15" x14ac:dyDescent="0.2">
      <c r="A34" t="s">
        <v>328</v>
      </c>
      <c r="C34" s="5"/>
      <c r="D34" s="5"/>
      <c r="E34" t="s">
        <v>328</v>
      </c>
      <c r="G34" s="5"/>
      <c r="H34" s="5"/>
      <c r="I34" t="s">
        <v>328</v>
      </c>
      <c r="K34" s="5"/>
      <c r="L34" t="e">
        <f t="shared" si="6"/>
        <v>#N/A</v>
      </c>
      <c r="M34" t="e">
        <f t="shared" si="0"/>
        <v>#N/A</v>
      </c>
      <c r="N34">
        <f t="shared" si="1"/>
        <v>1</v>
      </c>
      <c r="O34" t="e">
        <f t="shared" si="2"/>
        <v>#N/A</v>
      </c>
    </row>
    <row r="35" spans="1:15" x14ac:dyDescent="0.2">
      <c r="A35" s="1" t="s">
        <v>329</v>
      </c>
      <c r="B35" s="1"/>
      <c r="C35" s="5"/>
      <c r="D35" s="1"/>
      <c r="E35" s="1" t="s">
        <v>328</v>
      </c>
      <c r="F35" s="1"/>
      <c r="G35" s="5"/>
      <c r="H35" s="1"/>
      <c r="I35" s="1" t="s">
        <v>328</v>
      </c>
      <c r="J35" s="1"/>
      <c r="K35" s="5"/>
      <c r="L35" s="1"/>
      <c r="M35">
        <f t="shared" si="0"/>
        <v>1</v>
      </c>
      <c r="N35">
        <f t="shared" si="1"/>
        <v>1</v>
      </c>
      <c r="O35">
        <f t="shared" si="2"/>
        <v>0</v>
      </c>
    </row>
    <row r="36" spans="1:15" s="3" customFormat="1" x14ac:dyDescent="0.2">
      <c r="A36" s="3" t="s">
        <v>328</v>
      </c>
      <c r="C36" s="5"/>
      <c r="E36" s="3" t="s">
        <v>328</v>
      </c>
      <c r="G36" s="5"/>
      <c r="H36" s="5"/>
      <c r="I36" s="3" t="s">
        <v>328</v>
      </c>
      <c r="K36" s="5"/>
      <c r="M36">
        <f t="shared" si="0"/>
        <v>1</v>
      </c>
      <c r="N36">
        <f t="shared" si="1"/>
        <v>1</v>
      </c>
      <c r="O36">
        <f t="shared" si="2"/>
        <v>0</v>
      </c>
    </row>
    <row r="37" spans="1:15" x14ac:dyDescent="0.2">
      <c r="A37" t="s">
        <v>330</v>
      </c>
      <c r="B37" t="s">
        <v>90</v>
      </c>
      <c r="C37" s="5"/>
      <c r="D37" s="5"/>
      <c r="E37" t="s">
        <v>17</v>
      </c>
      <c r="F37" t="s">
        <v>154</v>
      </c>
      <c r="G37" s="5"/>
      <c r="H37" s="5"/>
      <c r="I37" t="s">
        <v>330</v>
      </c>
      <c r="J37" t="s">
        <v>244</v>
      </c>
      <c r="K37" s="5"/>
      <c r="M37">
        <f t="shared" si="0"/>
        <v>1</v>
      </c>
      <c r="N37">
        <f t="shared" si="1"/>
        <v>1</v>
      </c>
      <c r="O37">
        <f t="shared" si="2"/>
        <v>0</v>
      </c>
    </row>
    <row r="38" spans="1:15" x14ac:dyDescent="0.2">
      <c r="A38" t="s">
        <v>331</v>
      </c>
      <c r="B38" t="s">
        <v>91</v>
      </c>
      <c r="C38" s="5"/>
      <c r="D38" s="5"/>
      <c r="E38" t="s">
        <v>360</v>
      </c>
      <c r="F38" t="s">
        <v>155</v>
      </c>
      <c r="G38" s="5"/>
      <c r="H38" s="5"/>
      <c r="I38" t="s">
        <v>17</v>
      </c>
      <c r="J38" t="s">
        <v>245</v>
      </c>
      <c r="K38" s="5"/>
      <c r="M38">
        <f t="shared" si="0"/>
        <v>1</v>
      </c>
      <c r="N38">
        <f t="shared" si="1"/>
        <v>1</v>
      </c>
      <c r="O38">
        <f t="shared" si="2"/>
        <v>0</v>
      </c>
    </row>
    <row r="39" spans="1:15" x14ac:dyDescent="0.2">
      <c r="A39" t="s">
        <v>46</v>
      </c>
      <c r="B39" t="s">
        <v>92</v>
      </c>
      <c r="C39" s="5"/>
      <c r="D39" s="5"/>
      <c r="E39" t="s">
        <v>321</v>
      </c>
      <c r="F39" t="s">
        <v>156</v>
      </c>
      <c r="G39" s="5"/>
      <c r="H39" s="5"/>
      <c r="I39" t="s">
        <v>46</v>
      </c>
      <c r="J39" t="s">
        <v>246</v>
      </c>
      <c r="K39" s="5"/>
      <c r="M39">
        <f t="shared" si="0"/>
        <v>1</v>
      </c>
      <c r="N39">
        <f t="shared" si="1"/>
        <v>1</v>
      </c>
      <c r="O39">
        <f t="shared" si="2"/>
        <v>0</v>
      </c>
    </row>
    <row r="40" spans="1:15" x14ac:dyDescent="0.2">
      <c r="A40" t="s">
        <v>314</v>
      </c>
      <c r="B40" t="s">
        <v>93</v>
      </c>
      <c r="C40" s="5"/>
      <c r="D40" s="5"/>
      <c r="E40" t="s">
        <v>330</v>
      </c>
      <c r="F40" t="s">
        <v>157</v>
      </c>
      <c r="G40" s="5"/>
      <c r="H40" s="5"/>
      <c r="I40" t="s">
        <v>332</v>
      </c>
      <c r="J40" t="s">
        <v>247</v>
      </c>
      <c r="K40" s="5"/>
      <c r="M40">
        <f t="shared" si="0"/>
        <v>1</v>
      </c>
      <c r="N40">
        <f t="shared" si="1"/>
        <v>1</v>
      </c>
      <c r="O40">
        <f t="shared" si="2"/>
        <v>0</v>
      </c>
    </row>
    <row r="41" spans="1:15" x14ac:dyDescent="0.2">
      <c r="A41" t="s">
        <v>332</v>
      </c>
      <c r="B41" t="s">
        <v>94</v>
      </c>
      <c r="C41" s="5"/>
      <c r="D41" s="5"/>
      <c r="E41" t="s">
        <v>361</v>
      </c>
      <c r="F41" t="s">
        <v>158</v>
      </c>
      <c r="G41" s="5"/>
      <c r="H41" s="5"/>
      <c r="I41" t="s">
        <v>331</v>
      </c>
      <c r="J41" t="s">
        <v>248</v>
      </c>
      <c r="K41" s="5"/>
      <c r="M41">
        <f t="shared" si="0"/>
        <v>1</v>
      </c>
      <c r="N41">
        <f t="shared" si="1"/>
        <v>1</v>
      </c>
      <c r="O41">
        <f t="shared" si="2"/>
        <v>0</v>
      </c>
    </row>
    <row r="42" spans="1:15" x14ac:dyDescent="0.2">
      <c r="A42" t="s">
        <v>333</v>
      </c>
      <c r="B42" t="s">
        <v>95</v>
      </c>
      <c r="C42" s="5"/>
      <c r="D42" s="5"/>
      <c r="E42" t="s">
        <v>314</v>
      </c>
      <c r="F42" t="s">
        <v>159</v>
      </c>
      <c r="G42" s="5"/>
      <c r="H42" s="5"/>
      <c r="I42" t="s">
        <v>314</v>
      </c>
      <c r="J42" t="s">
        <v>249</v>
      </c>
      <c r="K42" s="5"/>
      <c r="M42">
        <f t="shared" si="0"/>
        <v>1</v>
      </c>
      <c r="N42">
        <f t="shared" si="1"/>
        <v>1</v>
      </c>
      <c r="O42">
        <f t="shared" si="2"/>
        <v>0</v>
      </c>
    </row>
    <row r="43" spans="1:15" x14ac:dyDescent="0.2">
      <c r="A43" t="s">
        <v>9</v>
      </c>
      <c r="B43" t="s">
        <v>96</v>
      </c>
      <c r="C43" s="5"/>
      <c r="D43" s="5"/>
      <c r="E43" t="s">
        <v>32</v>
      </c>
      <c r="F43" t="s">
        <v>160</v>
      </c>
      <c r="G43" s="5"/>
      <c r="H43" s="5"/>
      <c r="I43" t="s">
        <v>338</v>
      </c>
      <c r="J43" t="s">
        <v>250</v>
      </c>
      <c r="K43" s="5"/>
      <c r="M43">
        <f t="shared" si="0"/>
        <v>1</v>
      </c>
      <c r="N43">
        <f t="shared" si="1"/>
        <v>1</v>
      </c>
      <c r="O43">
        <f t="shared" si="2"/>
        <v>0</v>
      </c>
    </row>
    <row r="44" spans="1:15" x14ac:dyDescent="0.2">
      <c r="A44" t="s">
        <v>334</v>
      </c>
      <c r="B44" t="s">
        <v>97</v>
      </c>
      <c r="C44" s="5"/>
      <c r="D44" s="5"/>
      <c r="E44" t="s">
        <v>56</v>
      </c>
      <c r="F44" t="s">
        <v>161</v>
      </c>
      <c r="G44" s="5"/>
      <c r="H44" s="5"/>
      <c r="I44" t="s">
        <v>361</v>
      </c>
      <c r="J44" t="s">
        <v>251</v>
      </c>
      <c r="K44" s="5"/>
      <c r="M44">
        <f t="shared" si="0"/>
        <v>1</v>
      </c>
      <c r="N44">
        <f t="shared" si="1"/>
        <v>1</v>
      </c>
      <c r="O44">
        <f t="shared" si="2"/>
        <v>0</v>
      </c>
    </row>
    <row r="45" spans="1:15" x14ac:dyDescent="0.2">
      <c r="A45" t="s">
        <v>335</v>
      </c>
      <c r="B45" t="s">
        <v>98</v>
      </c>
      <c r="C45" s="5"/>
      <c r="D45" s="5"/>
      <c r="E45" t="s">
        <v>354</v>
      </c>
      <c r="F45" t="s">
        <v>162</v>
      </c>
      <c r="G45" s="5"/>
      <c r="H45" s="5"/>
      <c r="I45" t="s">
        <v>342</v>
      </c>
      <c r="J45" t="s">
        <v>252</v>
      </c>
      <c r="K45" s="5"/>
      <c r="M45">
        <f t="shared" si="0"/>
        <v>1</v>
      </c>
      <c r="N45">
        <f t="shared" si="1"/>
        <v>1</v>
      </c>
      <c r="O45">
        <f t="shared" si="2"/>
        <v>0</v>
      </c>
    </row>
    <row r="46" spans="1:15" x14ac:dyDescent="0.2">
      <c r="A46" t="s">
        <v>317</v>
      </c>
      <c r="B46" t="s">
        <v>99</v>
      </c>
      <c r="C46" s="5"/>
      <c r="D46" s="5"/>
      <c r="E46" t="s">
        <v>347</v>
      </c>
      <c r="F46" t="s">
        <v>163</v>
      </c>
      <c r="G46" s="5"/>
      <c r="H46" s="5"/>
      <c r="I46" t="s">
        <v>56</v>
      </c>
      <c r="J46" t="s">
        <v>253</v>
      </c>
      <c r="K46" s="5"/>
      <c r="M46">
        <f t="shared" si="0"/>
        <v>1</v>
      </c>
      <c r="N46">
        <f t="shared" si="1"/>
        <v>1</v>
      </c>
      <c r="O46">
        <f t="shared" si="2"/>
        <v>0</v>
      </c>
    </row>
    <row r="47" spans="1:15" x14ac:dyDescent="0.2">
      <c r="A47" t="s">
        <v>336</v>
      </c>
      <c r="B47" t="s">
        <v>100</v>
      </c>
      <c r="C47" s="5"/>
      <c r="D47" s="5"/>
      <c r="E47" t="s">
        <v>332</v>
      </c>
      <c r="F47" t="s">
        <v>164</v>
      </c>
      <c r="G47" s="5"/>
      <c r="H47" s="5"/>
      <c r="I47" t="s">
        <v>32</v>
      </c>
      <c r="J47" t="s">
        <v>254</v>
      </c>
      <c r="K47" s="5"/>
      <c r="M47">
        <f t="shared" si="0"/>
        <v>1</v>
      </c>
      <c r="N47">
        <f t="shared" si="1"/>
        <v>1</v>
      </c>
      <c r="O47">
        <f t="shared" si="2"/>
        <v>0</v>
      </c>
    </row>
    <row r="48" spans="1:15" x14ac:dyDescent="0.2">
      <c r="A48" t="s">
        <v>337</v>
      </c>
      <c r="B48" t="s">
        <v>101</v>
      </c>
      <c r="C48" s="5"/>
      <c r="D48" s="5"/>
      <c r="E48" t="s">
        <v>353</v>
      </c>
      <c r="F48" t="s">
        <v>165</v>
      </c>
      <c r="G48" s="5"/>
      <c r="H48" s="5"/>
      <c r="I48" t="s">
        <v>333</v>
      </c>
      <c r="J48" t="s">
        <v>255</v>
      </c>
      <c r="K48" s="5"/>
      <c r="M48">
        <f t="shared" si="0"/>
        <v>1</v>
      </c>
      <c r="N48">
        <f t="shared" si="1"/>
        <v>1</v>
      </c>
      <c r="O48">
        <f t="shared" si="2"/>
        <v>0</v>
      </c>
    </row>
    <row r="49" spans="1:15" x14ac:dyDescent="0.2">
      <c r="A49" t="s">
        <v>338</v>
      </c>
      <c r="B49" t="s">
        <v>102</v>
      </c>
      <c r="C49" s="5"/>
      <c r="D49" s="5"/>
      <c r="E49" t="s">
        <v>338</v>
      </c>
      <c r="F49" t="s">
        <v>166</v>
      </c>
      <c r="G49" s="5"/>
      <c r="H49" s="5"/>
      <c r="I49" t="s">
        <v>323</v>
      </c>
      <c r="J49" t="s">
        <v>256</v>
      </c>
      <c r="K49" s="5"/>
      <c r="M49">
        <f t="shared" si="0"/>
        <v>1</v>
      </c>
      <c r="N49">
        <f t="shared" si="1"/>
        <v>1</v>
      </c>
      <c r="O49">
        <f t="shared" si="2"/>
        <v>0</v>
      </c>
    </row>
    <row r="50" spans="1:15" x14ac:dyDescent="0.2">
      <c r="A50" t="s">
        <v>50</v>
      </c>
      <c r="B50" t="s">
        <v>103</v>
      </c>
      <c r="C50" s="5"/>
      <c r="D50" s="5"/>
      <c r="E50" t="s">
        <v>358</v>
      </c>
      <c r="F50" t="s">
        <v>167</v>
      </c>
      <c r="G50" s="5"/>
      <c r="H50" s="5"/>
      <c r="I50" t="s">
        <v>11</v>
      </c>
      <c r="J50" t="s">
        <v>257</v>
      </c>
      <c r="K50" s="5"/>
      <c r="M50">
        <f t="shared" si="0"/>
        <v>1</v>
      </c>
      <c r="N50">
        <f t="shared" si="1"/>
        <v>1</v>
      </c>
      <c r="O50">
        <f t="shared" si="2"/>
        <v>0</v>
      </c>
    </row>
    <row r="51" spans="1:15" x14ac:dyDescent="0.2">
      <c r="A51" t="s">
        <v>339</v>
      </c>
      <c r="B51" t="s">
        <v>104</v>
      </c>
      <c r="C51" s="5"/>
      <c r="D51" s="5"/>
      <c r="E51" t="s">
        <v>50</v>
      </c>
      <c r="F51" t="s">
        <v>168</v>
      </c>
      <c r="G51" s="5"/>
      <c r="H51" s="5"/>
      <c r="I51" t="s">
        <v>343</v>
      </c>
      <c r="J51" t="s">
        <v>258</v>
      </c>
      <c r="K51" s="5"/>
      <c r="M51">
        <f t="shared" si="0"/>
        <v>1</v>
      </c>
      <c r="N51">
        <f t="shared" si="1"/>
        <v>1</v>
      </c>
      <c r="O51">
        <f t="shared" si="2"/>
        <v>0</v>
      </c>
    </row>
    <row r="52" spans="1:15" x14ac:dyDescent="0.2">
      <c r="A52" t="s">
        <v>323</v>
      </c>
      <c r="B52" t="s">
        <v>105</v>
      </c>
      <c r="C52" s="5"/>
      <c r="D52" s="5"/>
      <c r="E52" t="s">
        <v>362</v>
      </c>
      <c r="F52" t="s">
        <v>169</v>
      </c>
      <c r="G52" s="5"/>
      <c r="H52" s="5"/>
      <c r="I52" t="s">
        <v>355</v>
      </c>
      <c r="J52" t="s">
        <v>259</v>
      </c>
      <c r="K52" s="5"/>
      <c r="M52">
        <f t="shared" si="0"/>
        <v>1</v>
      </c>
      <c r="N52">
        <f t="shared" si="1"/>
        <v>1</v>
      </c>
      <c r="O52">
        <f t="shared" si="2"/>
        <v>0</v>
      </c>
    </row>
    <row r="53" spans="1:15" x14ac:dyDescent="0.2">
      <c r="A53" t="s">
        <v>17</v>
      </c>
      <c r="B53" t="s">
        <v>106</v>
      </c>
      <c r="C53" s="5"/>
      <c r="D53" s="5"/>
      <c r="E53" t="s">
        <v>54</v>
      </c>
      <c r="F53" t="s">
        <v>170</v>
      </c>
      <c r="G53" s="5"/>
      <c r="H53" s="5"/>
      <c r="I53" t="s">
        <v>353</v>
      </c>
      <c r="J53" t="s">
        <v>260</v>
      </c>
      <c r="K53" s="5"/>
      <c r="M53">
        <f t="shared" si="0"/>
        <v>1</v>
      </c>
      <c r="N53">
        <f t="shared" si="1"/>
        <v>1</v>
      </c>
      <c r="O53">
        <f t="shared" si="2"/>
        <v>0</v>
      </c>
    </row>
    <row r="54" spans="1:15" x14ac:dyDescent="0.2">
      <c r="A54" t="s">
        <v>340</v>
      </c>
      <c r="B54" t="s">
        <v>107</v>
      </c>
      <c r="C54" s="5"/>
      <c r="D54" s="5"/>
      <c r="E54" t="s">
        <v>355</v>
      </c>
      <c r="F54" t="s">
        <v>171</v>
      </c>
      <c r="G54" s="5"/>
      <c r="H54" s="5"/>
      <c r="I54" t="s">
        <v>354</v>
      </c>
      <c r="J54" t="s">
        <v>261</v>
      </c>
      <c r="K54" s="5"/>
      <c r="M54">
        <f t="shared" si="0"/>
        <v>1</v>
      </c>
      <c r="N54">
        <f t="shared" si="1"/>
        <v>1</v>
      </c>
      <c r="O54">
        <f t="shared" si="2"/>
        <v>0</v>
      </c>
    </row>
    <row r="55" spans="1:15" x14ac:dyDescent="0.2">
      <c r="A55" t="s">
        <v>325</v>
      </c>
      <c r="B55" t="s">
        <v>108</v>
      </c>
      <c r="C55" s="5"/>
      <c r="D55" s="5"/>
      <c r="E55" t="s">
        <v>342</v>
      </c>
      <c r="F55" t="s">
        <v>172</v>
      </c>
      <c r="G55" s="5"/>
      <c r="H55" s="5"/>
      <c r="I55" t="s">
        <v>321</v>
      </c>
      <c r="J55" t="s">
        <v>262</v>
      </c>
      <c r="K55" s="5"/>
      <c r="M55">
        <f t="shared" si="0"/>
        <v>1</v>
      </c>
      <c r="N55">
        <f t="shared" si="1"/>
        <v>1</v>
      </c>
      <c r="O55">
        <f t="shared" si="2"/>
        <v>0</v>
      </c>
    </row>
    <row r="56" spans="1:15" x14ac:dyDescent="0.2">
      <c r="A56" t="s">
        <v>56</v>
      </c>
      <c r="B56" t="s">
        <v>109</v>
      </c>
      <c r="C56" s="5"/>
      <c r="D56" s="5"/>
      <c r="E56" t="s">
        <v>46</v>
      </c>
      <c r="F56" t="s">
        <v>173</v>
      </c>
      <c r="G56" s="5"/>
      <c r="H56" s="5"/>
      <c r="I56" t="s">
        <v>360</v>
      </c>
      <c r="J56" t="s">
        <v>263</v>
      </c>
      <c r="K56" s="5"/>
      <c r="M56">
        <f t="shared" si="0"/>
        <v>1</v>
      </c>
      <c r="N56">
        <f t="shared" si="1"/>
        <v>1</v>
      </c>
      <c r="O56">
        <f t="shared" si="2"/>
        <v>0</v>
      </c>
    </row>
    <row r="57" spans="1:15" x14ac:dyDescent="0.2">
      <c r="A57" t="s">
        <v>37</v>
      </c>
      <c r="B57" t="s">
        <v>110</v>
      </c>
      <c r="C57" s="5"/>
      <c r="D57" s="5"/>
      <c r="E57" t="s">
        <v>11</v>
      </c>
      <c r="F57" t="s">
        <v>174</v>
      </c>
      <c r="G57" s="5"/>
      <c r="H57" s="5"/>
      <c r="I57" t="s">
        <v>358</v>
      </c>
      <c r="J57" t="s">
        <v>264</v>
      </c>
      <c r="K57" s="5"/>
      <c r="M57">
        <f t="shared" si="0"/>
        <v>1</v>
      </c>
      <c r="N57">
        <f t="shared" si="1"/>
        <v>1</v>
      </c>
      <c r="O57">
        <f t="shared" si="2"/>
        <v>0</v>
      </c>
    </row>
    <row r="58" spans="1:15" x14ac:dyDescent="0.2">
      <c r="A58" t="s">
        <v>341</v>
      </c>
      <c r="B58" t="s">
        <v>111</v>
      </c>
      <c r="C58" s="5"/>
      <c r="D58" s="5"/>
      <c r="E58" t="s">
        <v>363</v>
      </c>
      <c r="F58" t="s">
        <v>175</v>
      </c>
      <c r="G58" s="5"/>
      <c r="H58" s="5"/>
      <c r="I58" t="s">
        <v>325</v>
      </c>
      <c r="J58" t="s">
        <v>265</v>
      </c>
      <c r="K58" s="5"/>
      <c r="M58">
        <f t="shared" si="0"/>
        <v>1</v>
      </c>
      <c r="N58">
        <f t="shared" si="1"/>
        <v>1</v>
      </c>
      <c r="O58">
        <f t="shared" si="2"/>
        <v>0</v>
      </c>
    </row>
    <row r="59" spans="1:15" x14ac:dyDescent="0.2">
      <c r="A59" t="s">
        <v>342</v>
      </c>
      <c r="B59" t="s">
        <v>112</v>
      </c>
      <c r="C59" s="5"/>
      <c r="D59" s="5"/>
      <c r="E59" t="s">
        <v>337</v>
      </c>
      <c r="F59" t="s">
        <v>176</v>
      </c>
      <c r="G59" s="5"/>
      <c r="H59" s="5"/>
      <c r="I59" t="s">
        <v>50</v>
      </c>
      <c r="J59" t="s">
        <v>266</v>
      </c>
      <c r="K59" s="5"/>
      <c r="M59">
        <f t="shared" si="0"/>
        <v>1</v>
      </c>
      <c r="N59">
        <f t="shared" si="1"/>
        <v>1</v>
      </c>
      <c r="O59">
        <f t="shared" si="2"/>
        <v>0</v>
      </c>
    </row>
    <row r="60" spans="1:15" x14ac:dyDescent="0.2">
      <c r="A60" t="s">
        <v>343</v>
      </c>
      <c r="B60" t="s">
        <v>113</v>
      </c>
      <c r="C60" s="5"/>
      <c r="D60" s="5"/>
      <c r="E60" t="s">
        <v>325</v>
      </c>
      <c r="F60" t="s">
        <v>177</v>
      </c>
      <c r="G60" s="5"/>
      <c r="H60" s="5"/>
      <c r="I60" t="s">
        <v>347</v>
      </c>
      <c r="J60" t="s">
        <v>267</v>
      </c>
      <c r="K60" s="5"/>
      <c r="M60">
        <f t="shared" si="0"/>
        <v>1</v>
      </c>
      <c r="N60">
        <f t="shared" si="1"/>
        <v>1</v>
      </c>
      <c r="O60">
        <f t="shared" si="2"/>
        <v>0</v>
      </c>
    </row>
    <row r="61" spans="1:15" x14ac:dyDescent="0.2">
      <c r="A61" t="s">
        <v>344</v>
      </c>
      <c r="B61" t="s">
        <v>114</v>
      </c>
      <c r="C61" s="5"/>
      <c r="D61" s="5"/>
      <c r="E61" t="s">
        <v>364</v>
      </c>
      <c r="F61" t="s">
        <v>178</v>
      </c>
      <c r="G61" s="5"/>
      <c r="H61" s="5"/>
      <c r="I61" t="s">
        <v>346</v>
      </c>
      <c r="J61" t="s">
        <v>268</v>
      </c>
      <c r="K61" s="5"/>
      <c r="M61">
        <f t="shared" si="0"/>
        <v>1</v>
      </c>
      <c r="N61">
        <f t="shared" si="1"/>
        <v>1</v>
      </c>
      <c r="O61">
        <f t="shared" si="2"/>
        <v>0</v>
      </c>
    </row>
    <row r="62" spans="1:15" x14ac:dyDescent="0.2">
      <c r="A62" t="s">
        <v>11</v>
      </c>
      <c r="B62" t="s">
        <v>115</v>
      </c>
      <c r="C62" s="5"/>
      <c r="D62" s="5"/>
      <c r="E62" t="s">
        <v>365</v>
      </c>
      <c r="F62" t="s">
        <v>179</v>
      </c>
      <c r="G62" s="5"/>
      <c r="H62" s="5"/>
      <c r="I62" t="s">
        <v>365</v>
      </c>
      <c r="J62" t="s">
        <v>269</v>
      </c>
      <c r="K62" s="5"/>
      <c r="M62">
        <f t="shared" si="0"/>
        <v>1</v>
      </c>
      <c r="N62">
        <f t="shared" si="1"/>
        <v>1</v>
      </c>
      <c r="O62">
        <f t="shared" si="2"/>
        <v>0</v>
      </c>
    </row>
    <row r="63" spans="1:15" x14ac:dyDescent="0.2">
      <c r="A63" t="s">
        <v>345</v>
      </c>
      <c r="B63" t="s">
        <v>116</v>
      </c>
      <c r="C63" s="5"/>
      <c r="D63" s="5"/>
      <c r="E63" t="s">
        <v>9</v>
      </c>
      <c r="F63" t="s">
        <v>180</v>
      </c>
      <c r="G63" s="5"/>
      <c r="H63" s="5"/>
      <c r="I63" t="s">
        <v>364</v>
      </c>
      <c r="J63" t="s">
        <v>270</v>
      </c>
      <c r="K63" s="5"/>
      <c r="M63">
        <f t="shared" si="0"/>
        <v>1</v>
      </c>
      <c r="N63">
        <f t="shared" si="1"/>
        <v>1</v>
      </c>
      <c r="O63">
        <f t="shared" si="2"/>
        <v>0</v>
      </c>
    </row>
    <row r="64" spans="1:15" x14ac:dyDescent="0.2">
      <c r="A64" t="s">
        <v>346</v>
      </c>
      <c r="B64" t="s">
        <v>117</v>
      </c>
      <c r="C64" s="5"/>
      <c r="D64" s="5"/>
      <c r="E64" t="s">
        <v>335</v>
      </c>
      <c r="F64" t="s">
        <v>181</v>
      </c>
      <c r="G64" s="5"/>
      <c r="H64" s="5"/>
      <c r="I64" t="s">
        <v>376</v>
      </c>
      <c r="J64" t="s">
        <v>271</v>
      </c>
      <c r="K64" s="5"/>
      <c r="M64">
        <f t="shared" si="0"/>
        <v>1</v>
      </c>
      <c r="N64">
        <f t="shared" si="1"/>
        <v>1</v>
      </c>
      <c r="O64">
        <f t="shared" si="2"/>
        <v>0</v>
      </c>
    </row>
    <row r="65" spans="1:15" x14ac:dyDescent="0.2">
      <c r="A65" t="s">
        <v>308</v>
      </c>
      <c r="B65" t="s">
        <v>118</v>
      </c>
      <c r="C65" s="5"/>
      <c r="D65" s="5"/>
      <c r="E65" t="s">
        <v>343</v>
      </c>
      <c r="F65" t="s">
        <v>182</v>
      </c>
      <c r="G65" s="5"/>
      <c r="H65" s="5"/>
      <c r="I65" t="s">
        <v>308</v>
      </c>
      <c r="J65" t="s">
        <v>272</v>
      </c>
      <c r="K65" s="5"/>
      <c r="M65">
        <f t="shared" si="0"/>
        <v>1</v>
      </c>
      <c r="N65">
        <f t="shared" si="1"/>
        <v>1</v>
      </c>
      <c r="O65">
        <f t="shared" si="2"/>
        <v>0</v>
      </c>
    </row>
    <row r="66" spans="1:15" x14ac:dyDescent="0.2">
      <c r="A66" t="s">
        <v>347</v>
      </c>
      <c r="B66" t="s">
        <v>119</v>
      </c>
      <c r="C66" s="5"/>
      <c r="D66" s="5"/>
      <c r="E66" t="s">
        <v>322</v>
      </c>
      <c r="F66" t="s">
        <v>183</v>
      </c>
      <c r="G66" s="5"/>
      <c r="H66" s="5"/>
      <c r="I66" t="s">
        <v>363</v>
      </c>
      <c r="J66" t="s">
        <v>273</v>
      </c>
      <c r="K66" s="5"/>
      <c r="M66">
        <f t="shared" ref="M66:M69" si="7">IF(L66&lt;&gt;"#N/D",1,0)</f>
        <v>1</v>
      </c>
      <c r="N66">
        <f t="shared" ref="N66:N69" si="8">IF(K66&lt;&gt;"#N/D",1,0)</f>
        <v>1</v>
      </c>
      <c r="O66">
        <f t="shared" ref="O66:O69" si="9">IF(M66+N66=2,L66,0)</f>
        <v>0</v>
      </c>
    </row>
    <row r="67" spans="1:15" x14ac:dyDescent="0.2">
      <c r="A67" t="s">
        <v>328</v>
      </c>
      <c r="C67" s="5"/>
      <c r="E67" t="s">
        <v>328</v>
      </c>
      <c r="G67" s="5"/>
      <c r="H67" s="5"/>
      <c r="I67" t="s">
        <v>328</v>
      </c>
      <c r="K67" s="5"/>
      <c r="M67">
        <f t="shared" si="7"/>
        <v>1</v>
      </c>
      <c r="N67">
        <f t="shared" si="8"/>
        <v>1</v>
      </c>
      <c r="O67">
        <f t="shared" si="9"/>
        <v>0</v>
      </c>
    </row>
    <row r="68" spans="1:15" x14ac:dyDescent="0.2">
      <c r="A68" s="1" t="s">
        <v>348</v>
      </c>
      <c r="B68" s="1"/>
      <c r="C68" s="5"/>
      <c r="D68" s="1"/>
      <c r="E68" s="1" t="s">
        <v>328</v>
      </c>
      <c r="F68" s="1"/>
      <c r="G68" s="5"/>
      <c r="H68" s="1"/>
      <c r="I68" s="1" t="s">
        <v>328</v>
      </c>
      <c r="J68" s="1"/>
      <c r="K68" s="5"/>
      <c r="L68" s="1"/>
      <c r="M68">
        <f t="shared" si="7"/>
        <v>1</v>
      </c>
      <c r="N68">
        <f t="shared" si="8"/>
        <v>1</v>
      </c>
      <c r="O68">
        <f t="shared" si="9"/>
        <v>0</v>
      </c>
    </row>
    <row r="69" spans="1:15" s="3" customFormat="1" x14ac:dyDescent="0.2">
      <c r="A69" s="3" t="s">
        <v>328</v>
      </c>
      <c r="E69" s="3" t="s">
        <v>328</v>
      </c>
      <c r="I69" s="3" t="s">
        <v>328</v>
      </c>
      <c r="M69">
        <f t="shared" si="7"/>
        <v>1</v>
      </c>
      <c r="N69">
        <f t="shared" si="8"/>
        <v>1</v>
      </c>
      <c r="O69">
        <f t="shared" si="9"/>
        <v>0</v>
      </c>
    </row>
    <row r="70" spans="1:15" x14ac:dyDescent="0.2">
      <c r="A70" t="s">
        <v>4</v>
      </c>
      <c r="B70" t="s">
        <v>5</v>
      </c>
      <c r="C70" s="5" t="str">
        <f>VLOOKUP(A70,$E$70:$E$99,1,FALSE)</f>
        <v>Estatutário não Efetivo</v>
      </c>
      <c r="D70" s="5" t="str">
        <f>VLOOKUP(A70,$I$70:$I$99,1,FALSE)</f>
        <v>Estatutário não Efetivo</v>
      </c>
      <c r="E70" t="s">
        <v>4</v>
      </c>
      <c r="F70" t="s">
        <v>184</v>
      </c>
      <c r="G70" s="5" t="str">
        <f>VLOOKUP(E70,$I$70:$I$99,1,FALSE)</f>
        <v>Estatutário não Efetivo</v>
      </c>
      <c r="H70" s="5" t="str">
        <f>VLOOKUP(E70,$A$70:$A$99,1,FALSE)</f>
        <v>Estatutário não Efetivo</v>
      </c>
      <c r="I70" t="s">
        <v>4</v>
      </c>
      <c r="J70" t="s">
        <v>274</v>
      </c>
      <c r="K70" s="5" t="str">
        <f>VLOOKUP(I70,$E$70:$E$99,1,0)</f>
        <v>Estatutário não Efetivo</v>
      </c>
      <c r="L70" t="str">
        <f>VLOOKUP(I70,$E$70:$E$99,1,0)</f>
        <v>Estatutário não Efetivo</v>
      </c>
      <c r="M70">
        <f>IF(L70&lt;&gt;"#N/D",1,0)</f>
        <v>1</v>
      </c>
      <c r="N70">
        <f>IF(K70&lt;&gt;"#N/D",1,0)</f>
        <v>1</v>
      </c>
      <c r="O70" t="str">
        <f>IF(M70+N70=2,L70,0)</f>
        <v>Estatutário não Efetivo</v>
      </c>
    </row>
    <row r="71" spans="1:15" x14ac:dyDescent="0.2">
      <c r="A71" t="s">
        <v>6</v>
      </c>
      <c r="B71" t="s">
        <v>7</v>
      </c>
      <c r="C71" s="5" t="str">
        <f t="shared" ref="C71:C99" si="10">VLOOKUP(A71,$E$70:$E$99,1,FALSE)</f>
        <v>Comércio Varejista</v>
      </c>
      <c r="D71" s="5" t="str">
        <f t="shared" ref="D71:D99" si="11">VLOOKUP(A71,$I$70:$I$99,1,FALSE)</f>
        <v>Comércio Varejista</v>
      </c>
      <c r="E71" t="s">
        <v>29</v>
      </c>
      <c r="F71" t="s">
        <v>185</v>
      </c>
      <c r="G71" s="5" t="str">
        <f t="shared" ref="G71:G99" si="12">VLOOKUP(E71,$I$70:$I$99,1,FALSE)</f>
        <v>25 A 29</v>
      </c>
      <c r="H71" s="5" t="str">
        <f t="shared" ref="H71:H99" si="13">VLOOKUP(E71,$A$70:$A$99,1,FALSE)</f>
        <v>25 A 29</v>
      </c>
      <c r="I71" t="s">
        <v>6</v>
      </c>
      <c r="J71" t="s">
        <v>275</v>
      </c>
      <c r="K71" s="5" t="str">
        <f t="shared" ref="K71:K99" si="14">VLOOKUP(I71,$E$70:$E$99,1,0)</f>
        <v>Comércio Varejista</v>
      </c>
      <c r="L71" t="str">
        <f t="shared" ref="L71:L99" si="15">VLOOKUP(I71,$E$70:$E$99,1,0)</f>
        <v>Comércio Varejista</v>
      </c>
      <c r="M71">
        <f t="shared" ref="M71:M99" si="16">IF(L71&lt;&gt;"#N/D",1,0)</f>
        <v>1</v>
      </c>
      <c r="N71">
        <f t="shared" ref="N71:N99" si="17">IF(K71&lt;&gt;"#N/D",1,0)</f>
        <v>1</v>
      </c>
      <c r="O71" t="str">
        <f t="shared" ref="O71:O99" si="18">IF(M71+N71=2,L71,0)</f>
        <v>Comércio Varejista</v>
      </c>
    </row>
    <row r="72" spans="1:15" x14ac:dyDescent="0.2">
      <c r="A72" t="s">
        <v>59</v>
      </c>
      <c r="B72" t="s">
        <v>8</v>
      </c>
      <c r="C72" s="5" t="str">
        <f t="shared" si="10"/>
        <v>EDUCAÇÃO PROFISSIONAL E OUTRAS ATIVIDADES DE ENSINO</v>
      </c>
      <c r="D72" s="5" t="str">
        <f t="shared" si="11"/>
        <v>EDUCAÇÃO PROFISSIONAL E OUTRAS ATIVIDADES DE ENSINO</v>
      </c>
      <c r="E72" t="s">
        <v>6</v>
      </c>
      <c r="F72" t="s">
        <v>186</v>
      </c>
      <c r="G72" s="5" t="str">
        <f t="shared" si="12"/>
        <v>Comércio Varejista</v>
      </c>
      <c r="H72" s="5" t="str">
        <f t="shared" si="13"/>
        <v>Comércio Varejista</v>
      </c>
      <c r="I72" t="s">
        <v>59</v>
      </c>
      <c r="J72" t="s">
        <v>276</v>
      </c>
      <c r="K72" s="5" t="str">
        <f t="shared" si="14"/>
        <v>EDUCAÇÃO PROFISSIONAL E OUTRAS ATIVIDADES DE ENSINO</v>
      </c>
      <c r="L72" t="str">
        <f t="shared" si="15"/>
        <v>EDUCAÇÃO PROFISSIONAL E OUTRAS ATIVIDADES DE ENSINO</v>
      </c>
      <c r="M72">
        <f t="shared" si="16"/>
        <v>1</v>
      </c>
      <c r="N72">
        <f t="shared" si="17"/>
        <v>1</v>
      </c>
      <c r="O72" t="str">
        <f t="shared" si="18"/>
        <v>EDUCAÇÃO PROFISSIONAL E OUTRAS ATIVIDADES DE ENSINO</v>
      </c>
    </row>
    <row r="73" spans="1:15" x14ac:dyDescent="0.2">
      <c r="A73" t="s">
        <v>9</v>
      </c>
      <c r="B73" t="s">
        <v>10</v>
      </c>
      <c r="C73" s="5" t="str">
        <f t="shared" si="10"/>
        <v>PREPARAÇÃO DO TERRENO</v>
      </c>
      <c r="D73" s="5" t="e">
        <f t="shared" si="11"/>
        <v>#N/A</v>
      </c>
      <c r="E73" t="s">
        <v>17</v>
      </c>
      <c r="F73" t="s">
        <v>187</v>
      </c>
      <c r="G73" s="5" t="str">
        <f t="shared" si="12"/>
        <v>COMÉRCIO A VAREJO DE COMBUSTÍVEIS</v>
      </c>
      <c r="H73" s="5" t="str">
        <f t="shared" si="13"/>
        <v>COMÉRCIO A VAREJO DE COMBUSTÍVEIS</v>
      </c>
      <c r="I73" t="s">
        <v>29</v>
      </c>
      <c r="J73" t="s">
        <v>277</v>
      </c>
      <c r="K73" s="5" t="str">
        <f t="shared" si="14"/>
        <v>25 A 29</v>
      </c>
      <c r="L73" t="str">
        <f t="shared" si="15"/>
        <v>25 A 29</v>
      </c>
      <c r="M73">
        <f t="shared" si="16"/>
        <v>1</v>
      </c>
      <c r="N73">
        <f t="shared" si="17"/>
        <v>1</v>
      </c>
      <c r="O73" t="str">
        <f t="shared" si="18"/>
        <v>25 A 29</v>
      </c>
    </row>
    <row r="74" spans="1:15" x14ac:dyDescent="0.2">
      <c r="A74" t="s">
        <v>11</v>
      </c>
      <c r="B74" t="s">
        <v>12</v>
      </c>
      <c r="C74" s="5" t="str">
        <f t="shared" si="10"/>
        <v>FABRICAÇÃO DE ARTIGOS DO MOBILIÁRIO</v>
      </c>
      <c r="D74" s="5" t="str">
        <f t="shared" si="11"/>
        <v>FABRICAÇÃO DE ARTIGOS DO MOBILIÁRIO</v>
      </c>
      <c r="E74" t="s">
        <v>366</v>
      </c>
      <c r="F74" t="s">
        <v>188</v>
      </c>
      <c r="G74" s="5" t="e">
        <f t="shared" si="12"/>
        <v>#N/A</v>
      </c>
      <c r="H74" s="5" t="e">
        <f t="shared" si="13"/>
        <v>#N/A</v>
      </c>
      <c r="I74" t="s">
        <v>17</v>
      </c>
      <c r="J74" t="s">
        <v>278</v>
      </c>
      <c r="K74" s="5" t="str">
        <f t="shared" si="14"/>
        <v>COMÉRCIO A VAREJO DE COMBUSTÍVEIS</v>
      </c>
      <c r="L74" t="str">
        <f t="shared" si="15"/>
        <v>COMÉRCIO A VAREJO DE COMBUSTÍVEIS</v>
      </c>
      <c r="M74">
        <f t="shared" si="16"/>
        <v>1</v>
      </c>
      <c r="N74">
        <f t="shared" si="17"/>
        <v>1</v>
      </c>
      <c r="O74" t="str">
        <f t="shared" si="18"/>
        <v>COMÉRCIO A VAREJO DE COMBUSTÍVEIS</v>
      </c>
    </row>
    <row r="75" spans="1:15" x14ac:dyDescent="0.2">
      <c r="A75" t="s">
        <v>13</v>
      </c>
      <c r="B75" t="s">
        <v>14</v>
      </c>
      <c r="C75" s="5" t="str">
        <f t="shared" si="10"/>
        <v>Administração Pública</v>
      </c>
      <c r="D75" s="5" t="str">
        <f t="shared" si="11"/>
        <v>Administração Pública</v>
      </c>
      <c r="E75" t="s">
        <v>21</v>
      </c>
      <c r="F75" t="s">
        <v>189</v>
      </c>
      <c r="G75" s="5" t="str">
        <f t="shared" si="12"/>
        <v>6ª a 9ª Fundamental</v>
      </c>
      <c r="H75" s="5" t="str">
        <f t="shared" si="13"/>
        <v>6ª a 9ª Fundamental</v>
      </c>
      <c r="I75" t="s">
        <v>13</v>
      </c>
      <c r="J75" t="s">
        <v>279</v>
      </c>
      <c r="K75" s="5" t="str">
        <f t="shared" si="14"/>
        <v>Administração Pública</v>
      </c>
      <c r="L75" t="str">
        <f t="shared" si="15"/>
        <v>Administração Pública</v>
      </c>
      <c r="M75">
        <f t="shared" si="16"/>
        <v>1</v>
      </c>
      <c r="N75">
        <f t="shared" si="17"/>
        <v>1</v>
      </c>
      <c r="O75" t="str">
        <f t="shared" si="18"/>
        <v>Administração Pública</v>
      </c>
    </row>
    <row r="76" spans="1:15" x14ac:dyDescent="0.2">
      <c r="A76" t="s">
        <v>15</v>
      </c>
      <c r="B76" t="s">
        <v>16</v>
      </c>
      <c r="C76" s="5" t="str">
        <f t="shared" si="10"/>
        <v>SEGURIDADE SOCIAL</v>
      </c>
      <c r="D76" s="5" t="str">
        <f t="shared" si="11"/>
        <v>SEGURIDADE SOCIAL</v>
      </c>
      <c r="E76" t="s">
        <v>59</v>
      </c>
      <c r="F76" t="s">
        <v>190</v>
      </c>
      <c r="G76" s="5" t="str">
        <f t="shared" si="12"/>
        <v>EDUCAÇÃO PROFISSIONAL E OUTRAS ATIVIDADES DE ENSINO</v>
      </c>
      <c r="H76" s="5" t="str">
        <f t="shared" si="13"/>
        <v>EDUCAÇÃO PROFISSIONAL E OUTRAS ATIVIDADES DE ENSINO</v>
      </c>
      <c r="I76" t="s">
        <v>21</v>
      </c>
      <c r="J76" t="s">
        <v>280</v>
      </c>
      <c r="K76" s="5" t="str">
        <f t="shared" si="14"/>
        <v>6ª a 9ª Fundamental</v>
      </c>
      <c r="L76" t="str">
        <f t="shared" si="15"/>
        <v>6ª a 9ª Fundamental</v>
      </c>
      <c r="M76">
        <f t="shared" si="16"/>
        <v>1</v>
      </c>
      <c r="N76">
        <f t="shared" si="17"/>
        <v>1</v>
      </c>
      <c r="O76" t="str">
        <f t="shared" si="18"/>
        <v>6ª a 9ª Fundamental</v>
      </c>
    </row>
    <row r="77" spans="1:15" x14ac:dyDescent="0.2">
      <c r="A77" t="s">
        <v>17</v>
      </c>
      <c r="B77" t="s">
        <v>18</v>
      </c>
      <c r="C77" s="5" t="str">
        <f t="shared" si="10"/>
        <v>COMÉRCIO A VAREJO DE COMBUSTÍVEIS</v>
      </c>
      <c r="D77" s="5" t="str">
        <f t="shared" si="11"/>
        <v>COMÉRCIO A VAREJO DE COMBUSTÍVEIS</v>
      </c>
      <c r="E77" t="s">
        <v>314</v>
      </c>
      <c r="F77" t="s">
        <v>191</v>
      </c>
      <c r="G77" s="5" t="str">
        <f t="shared" si="12"/>
        <v>COMÉRCIO MANUTENÇÃO E REPARAÇÃO DE MOTOCICLETAS PARTES PEÇAS E ACESSÓRIOS</v>
      </c>
      <c r="H77" s="5" t="e">
        <f t="shared" si="13"/>
        <v>#N/A</v>
      </c>
      <c r="I77" t="s">
        <v>11</v>
      </c>
      <c r="J77" t="s">
        <v>281</v>
      </c>
      <c r="K77" s="5" t="str">
        <f t="shared" si="14"/>
        <v>FABRICAÇÃO DE ARTIGOS DO MOBILIÁRIO</v>
      </c>
      <c r="L77" t="str">
        <f t="shared" si="15"/>
        <v>FABRICAÇÃO DE ARTIGOS DO MOBILIÁRIO</v>
      </c>
      <c r="M77">
        <f t="shared" si="16"/>
        <v>1</v>
      </c>
      <c r="N77">
        <f t="shared" si="17"/>
        <v>1</v>
      </c>
      <c r="O77" t="str">
        <f t="shared" si="18"/>
        <v>FABRICAÇÃO DE ARTIGOS DO MOBILIÁRIO</v>
      </c>
    </row>
    <row r="78" spans="1:15" x14ac:dyDescent="0.2">
      <c r="A78" t="s">
        <v>19</v>
      </c>
      <c r="B78" t="s">
        <v>20</v>
      </c>
      <c r="C78" s="5" t="e">
        <f t="shared" si="10"/>
        <v>#N/A</v>
      </c>
      <c r="D78" s="5" t="str">
        <f t="shared" si="11"/>
        <v>Estatutário</v>
      </c>
      <c r="E78" t="s">
        <v>32</v>
      </c>
      <c r="F78" t="s">
        <v>192</v>
      </c>
      <c r="G78" s="5" t="str">
        <f t="shared" si="12"/>
        <v>MANUTENÇÃO E REPARAÇÃO DE VEÍCULOS AUTOMOTORES</v>
      </c>
      <c r="H78" s="5" t="str">
        <f t="shared" si="13"/>
        <v>MANUTENÇÃO E REPARAÇÃO DE VEÍCULOS AUTOMOTORES</v>
      </c>
      <c r="I78" t="s">
        <v>15</v>
      </c>
      <c r="J78" t="s">
        <v>282</v>
      </c>
      <c r="K78" s="5" t="str">
        <f t="shared" si="14"/>
        <v>SEGURIDADE SOCIAL</v>
      </c>
      <c r="L78" t="str">
        <f t="shared" si="15"/>
        <v>SEGURIDADE SOCIAL</v>
      </c>
      <c r="M78">
        <f t="shared" si="16"/>
        <v>1</v>
      </c>
      <c r="N78">
        <f t="shared" si="17"/>
        <v>1</v>
      </c>
      <c r="O78" t="str">
        <f t="shared" si="18"/>
        <v>SEGURIDADE SOCIAL</v>
      </c>
    </row>
    <row r="79" spans="1:15" x14ac:dyDescent="0.2">
      <c r="A79" t="s">
        <v>21</v>
      </c>
      <c r="B79" t="s">
        <v>22</v>
      </c>
      <c r="C79" s="5" t="str">
        <f t="shared" si="10"/>
        <v>6ª a 9ª Fundamental</v>
      </c>
      <c r="D79" s="5" t="str">
        <f t="shared" si="11"/>
        <v>6ª a 9ª Fundamental</v>
      </c>
      <c r="E79" t="s">
        <v>11</v>
      </c>
      <c r="F79" t="s">
        <v>193</v>
      </c>
      <c r="G79" s="5" t="str">
        <f t="shared" si="12"/>
        <v>FABRICAÇÃO DE ARTIGOS DO MOBILIÁRIO</v>
      </c>
      <c r="H79" s="5" t="str">
        <f t="shared" si="13"/>
        <v>FABRICAÇÃO DE ARTIGOS DO MOBILIÁRIO</v>
      </c>
      <c r="I79" t="s">
        <v>19</v>
      </c>
      <c r="J79" t="s">
        <v>283</v>
      </c>
      <c r="K79" s="5" t="e">
        <f t="shared" si="14"/>
        <v>#N/A</v>
      </c>
      <c r="L79" t="e">
        <f t="shared" si="15"/>
        <v>#N/A</v>
      </c>
      <c r="M79" t="e">
        <f t="shared" si="16"/>
        <v>#N/A</v>
      </c>
      <c r="N79" t="e">
        <f t="shared" si="17"/>
        <v>#N/A</v>
      </c>
      <c r="O79" t="e">
        <f t="shared" si="18"/>
        <v>#N/A</v>
      </c>
    </row>
    <row r="80" spans="1:15" x14ac:dyDescent="0.2">
      <c r="A80" t="s">
        <v>23</v>
      </c>
      <c r="B80" t="s">
        <v>24</v>
      </c>
      <c r="C80" s="5" t="str">
        <f t="shared" si="10"/>
        <v>Fundamental Completo</v>
      </c>
      <c r="D80" s="5" t="str">
        <f t="shared" si="11"/>
        <v>Fundamental Completo</v>
      </c>
      <c r="E80" t="s">
        <v>58</v>
      </c>
      <c r="F80" t="s">
        <v>194</v>
      </c>
      <c r="G80" s="5" t="str">
        <f t="shared" si="12"/>
        <v>OBRAS DE INFRAESTRUTURA PARA ENERGIA ELÉTRICA E PARA TELECOMUNICAÇÕES</v>
      </c>
      <c r="H80" s="5" t="str">
        <f t="shared" si="13"/>
        <v>OBRAS DE INFRAESTRUTURA PARA ENERGIA ELÉTRICA E PARA TELECOMUNICAÇÕES</v>
      </c>
      <c r="I80" t="s">
        <v>314</v>
      </c>
      <c r="J80" t="s">
        <v>284</v>
      </c>
      <c r="K80" s="5" t="str">
        <f t="shared" si="14"/>
        <v>COMÉRCIO MANUTENÇÃO E REPARAÇÃO DE MOTOCICLETAS PARTES PEÇAS E ACESSÓRIOS</v>
      </c>
      <c r="L80" t="str">
        <f t="shared" si="15"/>
        <v>COMÉRCIO MANUTENÇÃO E REPARAÇÃO DE MOTOCICLETAS PARTES PEÇAS E ACESSÓRIOS</v>
      </c>
      <c r="M80">
        <f t="shared" si="16"/>
        <v>1</v>
      </c>
      <c r="N80">
        <f t="shared" si="17"/>
        <v>1</v>
      </c>
      <c r="O80" t="str">
        <f t="shared" si="18"/>
        <v>COMÉRCIO MANUTENÇÃO E REPARAÇÃO DE MOTOCICLETAS PARTES PEÇAS E ACESSÓRIOS</v>
      </c>
    </row>
    <row r="81" spans="1:15" x14ac:dyDescent="0.2">
      <c r="A81" t="s">
        <v>25</v>
      </c>
      <c r="B81" t="s">
        <v>26</v>
      </c>
      <c r="C81" s="5" t="e">
        <f t="shared" si="10"/>
        <v>#N/A</v>
      </c>
      <c r="D81" s="5" t="e">
        <f t="shared" si="11"/>
        <v>#N/A</v>
      </c>
      <c r="E81" t="s">
        <v>337</v>
      </c>
      <c r="F81" t="s">
        <v>195</v>
      </c>
      <c r="G81" s="5" t="str">
        <f t="shared" si="12"/>
        <v>FABRICAÇÃO DE ESTRUTURAS METÁLICAS E OBRAS DE CALDEIRARIA PESADA</v>
      </c>
      <c r="H81" s="5" t="e">
        <f t="shared" si="13"/>
        <v>#N/A</v>
      </c>
      <c r="I81" t="s">
        <v>350</v>
      </c>
      <c r="J81" t="s">
        <v>285</v>
      </c>
      <c r="K81" s="5" t="str">
        <f t="shared" si="14"/>
        <v>PESQUISA E DESENVOLVIMENTO DAS CIÊNCIAS SOCIAIS E HUMANAS</v>
      </c>
      <c r="L81" t="str">
        <f t="shared" si="15"/>
        <v>PESQUISA E DESENVOLVIMENTO DAS CIÊNCIAS SOCIAIS E HUMANAS</v>
      </c>
      <c r="M81">
        <f t="shared" si="16"/>
        <v>1</v>
      </c>
      <c r="N81">
        <f t="shared" si="17"/>
        <v>1</v>
      </c>
      <c r="O81" t="str">
        <f t="shared" si="18"/>
        <v>PESQUISA E DESENVOLVIMENTO DAS CIÊNCIAS SOCIAIS E HUMANAS</v>
      </c>
    </row>
    <row r="82" spans="1:15" x14ac:dyDescent="0.2">
      <c r="A82" t="s">
        <v>27</v>
      </c>
      <c r="B82" t="s">
        <v>28</v>
      </c>
      <c r="C82" s="5" t="str">
        <f t="shared" si="10"/>
        <v>OUTRAS ATIVIDADES ARTÍSTICAS E DE ESPETÁCULOS</v>
      </c>
      <c r="D82" s="5" t="str">
        <f t="shared" si="11"/>
        <v>OUTRAS ATIVIDADES ARTÍSTICAS E DE ESPETÁCULOS</v>
      </c>
      <c r="E82" t="s">
        <v>325</v>
      </c>
      <c r="F82" t="s">
        <v>196</v>
      </c>
      <c r="G82" s="5" t="str">
        <f t="shared" si="12"/>
        <v>COMÉRCIO A VAREJO E POR ATACADO DE PEÇAS E ACESSÓRIOS PARA VEÍCULOS AUTOMOTORES</v>
      </c>
      <c r="H82" s="5" t="e">
        <f t="shared" si="13"/>
        <v>#N/A</v>
      </c>
      <c r="I82" t="s">
        <v>32</v>
      </c>
      <c r="J82" t="s">
        <v>286</v>
      </c>
      <c r="K82" s="5" t="str">
        <f t="shared" si="14"/>
        <v>MANUTENÇÃO E REPARAÇÃO DE VEÍCULOS AUTOMOTORES</v>
      </c>
      <c r="L82" t="str">
        <f t="shared" si="15"/>
        <v>MANUTENÇÃO E REPARAÇÃO DE VEÍCULOS AUTOMOTORES</v>
      </c>
      <c r="M82">
        <f t="shared" si="16"/>
        <v>1</v>
      </c>
      <c r="N82">
        <f t="shared" si="17"/>
        <v>1</v>
      </c>
      <c r="O82" t="str">
        <f t="shared" si="18"/>
        <v>MANUTENÇÃO E REPARAÇÃO DE VEÍCULOS AUTOMOTORES</v>
      </c>
    </row>
    <row r="83" spans="1:15" x14ac:dyDescent="0.2">
      <c r="A83" t="s">
        <v>29</v>
      </c>
      <c r="B83" t="s">
        <v>30</v>
      </c>
      <c r="C83" s="5" t="str">
        <f t="shared" si="10"/>
        <v>25 A 29</v>
      </c>
      <c r="D83" s="5" t="str">
        <f t="shared" si="11"/>
        <v>25 A 29</v>
      </c>
      <c r="E83" t="s">
        <v>13</v>
      </c>
      <c r="F83" t="s">
        <v>197</v>
      </c>
      <c r="G83" s="5" t="str">
        <f t="shared" si="12"/>
        <v>Administração Pública</v>
      </c>
      <c r="H83" s="5" t="str">
        <f t="shared" si="13"/>
        <v>Administração Pública</v>
      </c>
      <c r="I83" t="s">
        <v>27</v>
      </c>
      <c r="J83" t="s">
        <v>287</v>
      </c>
      <c r="K83" s="5" t="str">
        <f t="shared" si="14"/>
        <v>OUTRAS ATIVIDADES ARTÍSTICAS E DE ESPETÁCULOS</v>
      </c>
      <c r="L83" t="str">
        <f t="shared" si="15"/>
        <v>OUTRAS ATIVIDADES ARTÍSTICAS E DE ESPETÁCULOS</v>
      </c>
      <c r="M83">
        <f t="shared" si="16"/>
        <v>1</v>
      </c>
      <c r="N83">
        <f t="shared" si="17"/>
        <v>1</v>
      </c>
      <c r="O83" t="str">
        <f t="shared" si="18"/>
        <v>OUTRAS ATIVIDADES ARTÍSTICAS E DE ESPETÁCULOS</v>
      </c>
    </row>
    <row r="84" spans="1:15" x14ac:dyDescent="0.2">
      <c r="A84" t="s">
        <v>56</v>
      </c>
      <c r="B84" t="s">
        <v>31</v>
      </c>
      <c r="C84" s="5" t="str">
        <f t="shared" si="10"/>
        <v>COMÉRCIO A VAREJO E POR ATACADO DE VEÍCULOS AUTOMOTORES</v>
      </c>
      <c r="D84" s="5" t="str">
        <f t="shared" si="11"/>
        <v>COMÉRCIO A VAREJO E POR ATACADO DE VEÍCULOS AUTOMOTORES</v>
      </c>
      <c r="E84" t="s">
        <v>367</v>
      </c>
      <c r="F84" t="s">
        <v>198</v>
      </c>
      <c r="G84" s="5" t="e">
        <f t="shared" si="12"/>
        <v>#N/A</v>
      </c>
      <c r="H84" s="5" t="e">
        <f t="shared" si="13"/>
        <v>#N/A</v>
      </c>
      <c r="I84" t="s">
        <v>42</v>
      </c>
      <c r="J84" t="s">
        <v>288</v>
      </c>
      <c r="K84" s="5" t="str">
        <f t="shared" si="14"/>
        <v>ATIVIDADES DE ORGANIZAÇÕES SINDICAIS</v>
      </c>
      <c r="L84" t="str">
        <f t="shared" si="15"/>
        <v>ATIVIDADES DE ORGANIZAÇÕES SINDICAIS</v>
      </c>
      <c r="M84">
        <f t="shared" si="16"/>
        <v>1</v>
      </c>
      <c r="N84">
        <f t="shared" si="17"/>
        <v>1</v>
      </c>
      <c r="O84" t="str">
        <f t="shared" si="18"/>
        <v>ATIVIDADES DE ORGANIZAÇÕES SINDICAIS</v>
      </c>
    </row>
    <row r="85" spans="1:15" x14ac:dyDescent="0.2">
      <c r="A85" t="s">
        <v>32</v>
      </c>
      <c r="B85" t="s">
        <v>33</v>
      </c>
      <c r="C85" s="5" t="str">
        <f t="shared" si="10"/>
        <v>MANUTENÇÃO E REPARAÇÃO DE VEÍCULOS AUTOMOTORES</v>
      </c>
      <c r="D85" s="5" t="str">
        <f t="shared" si="11"/>
        <v>MANUTENÇÃO E REPARAÇÃO DE VEÍCULOS AUTOMOTORES</v>
      </c>
      <c r="E85" t="s">
        <v>349</v>
      </c>
      <c r="F85" t="s">
        <v>199</v>
      </c>
      <c r="G85" s="5" t="str">
        <f t="shared" si="12"/>
        <v>CAPTAÇÃO TRATAMENTO E DISTRIBUIÇÃO DE ÁGUA</v>
      </c>
      <c r="H85" s="5" t="str">
        <f t="shared" si="13"/>
        <v>CAPTAÇÃO TRATAMENTO E DISTRIBUIÇÃO DE ÁGUA</v>
      </c>
      <c r="I85" t="s">
        <v>23</v>
      </c>
      <c r="J85" t="s">
        <v>289</v>
      </c>
      <c r="K85" s="5" t="str">
        <f t="shared" si="14"/>
        <v>Fundamental Completo</v>
      </c>
      <c r="L85" t="str">
        <f t="shared" si="15"/>
        <v>Fundamental Completo</v>
      </c>
      <c r="M85">
        <f t="shared" si="16"/>
        <v>1</v>
      </c>
      <c r="N85">
        <f t="shared" si="17"/>
        <v>1</v>
      </c>
      <c r="O85" t="str">
        <f t="shared" si="18"/>
        <v>Fundamental Completo</v>
      </c>
    </row>
    <row r="86" spans="1:15" x14ac:dyDescent="0.2">
      <c r="A86" t="s">
        <v>34</v>
      </c>
      <c r="B86" t="s">
        <v>35</v>
      </c>
      <c r="C86" s="5" t="e">
        <f t="shared" si="10"/>
        <v>#N/A</v>
      </c>
      <c r="D86" s="5" t="e">
        <f t="shared" si="11"/>
        <v>#N/A</v>
      </c>
      <c r="E86" t="s">
        <v>27</v>
      </c>
      <c r="F86" t="s">
        <v>200</v>
      </c>
      <c r="G86" s="5" t="str">
        <f t="shared" si="12"/>
        <v>OUTRAS ATIVIDADES ARTÍSTICAS E DE ESPETÁCULOS</v>
      </c>
      <c r="H86" s="5" t="str">
        <f t="shared" si="13"/>
        <v>OUTRAS ATIVIDADES ARTÍSTICAS E DE ESPETÁCULOS</v>
      </c>
      <c r="I86" t="s">
        <v>369</v>
      </c>
      <c r="J86" t="s">
        <v>290</v>
      </c>
      <c r="K86" s="5" t="str">
        <f t="shared" si="14"/>
        <v>CORREIO E OUTRAS ATIVIDADES DE ENTREGA</v>
      </c>
      <c r="L86" t="str">
        <f t="shared" si="15"/>
        <v>CORREIO E OUTRAS ATIVIDADES DE ENTREGA</v>
      </c>
      <c r="M86">
        <f t="shared" si="16"/>
        <v>1</v>
      </c>
      <c r="N86">
        <f t="shared" si="17"/>
        <v>1</v>
      </c>
      <c r="O86" t="str">
        <f t="shared" si="18"/>
        <v>CORREIO E OUTRAS ATIVIDADES DE ENTREGA</v>
      </c>
    </row>
    <row r="87" spans="1:15" x14ac:dyDescent="0.2">
      <c r="A87" t="s">
        <v>349</v>
      </c>
      <c r="B87" t="s">
        <v>120</v>
      </c>
      <c r="C87" s="5" t="str">
        <f t="shared" si="10"/>
        <v>CAPTAÇÃO TRATAMENTO E DISTRIBUIÇÃO DE ÁGUA</v>
      </c>
      <c r="D87" s="5" t="str">
        <f t="shared" si="11"/>
        <v>CAPTAÇÃO TRATAMENTO E DISTRIBUIÇÃO DE ÁGUA</v>
      </c>
      <c r="E87" t="s">
        <v>368</v>
      </c>
      <c r="F87" t="s">
        <v>201</v>
      </c>
      <c r="G87" s="5" t="e">
        <f t="shared" si="12"/>
        <v>#N/A</v>
      </c>
      <c r="H87" s="5" t="e">
        <f t="shared" si="13"/>
        <v>#N/A</v>
      </c>
      <c r="I87" t="s">
        <v>337</v>
      </c>
      <c r="J87" t="s">
        <v>291</v>
      </c>
      <c r="K87" s="5" t="str">
        <f t="shared" si="14"/>
        <v>FABRICAÇÃO DE ESTRUTURAS METÁLICAS E OBRAS DE CALDEIRARIA PESADA</v>
      </c>
      <c r="L87" t="str">
        <f t="shared" si="15"/>
        <v>FABRICAÇÃO DE ESTRUTURAS METÁLICAS E OBRAS DE CALDEIRARIA PESADA</v>
      </c>
      <c r="M87">
        <f t="shared" si="16"/>
        <v>1</v>
      </c>
      <c r="N87">
        <f t="shared" si="17"/>
        <v>1</v>
      </c>
      <c r="O87" t="str">
        <f t="shared" si="18"/>
        <v>FABRICAÇÃO DE ESTRUTURAS METÁLICAS E OBRAS DE CALDEIRARIA PESADA</v>
      </c>
    </row>
    <row r="88" spans="1:15" x14ac:dyDescent="0.2">
      <c r="A88" t="s">
        <v>350</v>
      </c>
      <c r="B88" t="s">
        <v>36</v>
      </c>
      <c r="C88" s="5" t="str">
        <f t="shared" si="10"/>
        <v>PESQUISA E DESENVOLVIMENTO DAS CIÊNCIAS SOCIAIS E HUMANAS</v>
      </c>
      <c r="D88" s="5" t="str">
        <f t="shared" si="11"/>
        <v>PESQUISA E DESENVOLVIMENTO DAS CIÊNCIAS SOCIAIS E HUMANAS</v>
      </c>
      <c r="E88" t="s">
        <v>15</v>
      </c>
      <c r="F88" t="s">
        <v>202</v>
      </c>
      <c r="G88" s="5" t="str">
        <f t="shared" si="12"/>
        <v>SEGURIDADE SOCIAL</v>
      </c>
      <c r="H88" s="5" t="str">
        <f t="shared" si="13"/>
        <v>SEGURIDADE SOCIAL</v>
      </c>
      <c r="I88" t="s">
        <v>46</v>
      </c>
      <c r="J88" t="s">
        <v>292</v>
      </c>
      <c r="K88" s="5" t="str">
        <f t="shared" si="14"/>
        <v>SERVIÇOS PESSOAIS</v>
      </c>
      <c r="L88" t="str">
        <f t="shared" si="15"/>
        <v>SERVIÇOS PESSOAIS</v>
      </c>
      <c r="M88">
        <f t="shared" si="16"/>
        <v>1</v>
      </c>
      <c r="N88">
        <f t="shared" si="17"/>
        <v>1</v>
      </c>
      <c r="O88" t="str">
        <f t="shared" si="18"/>
        <v>SERVIÇOS PESSOAIS</v>
      </c>
    </row>
    <row r="89" spans="1:15" x14ac:dyDescent="0.2">
      <c r="A89" t="s">
        <v>351</v>
      </c>
      <c r="B89" t="s">
        <v>121</v>
      </c>
      <c r="C89" s="5" t="e">
        <f t="shared" si="10"/>
        <v>#N/A</v>
      </c>
      <c r="D89" s="5" t="e">
        <f t="shared" si="11"/>
        <v>#N/A</v>
      </c>
      <c r="E89" t="s">
        <v>350</v>
      </c>
      <c r="F89" t="s">
        <v>203</v>
      </c>
      <c r="G89" s="5" t="str">
        <f t="shared" si="12"/>
        <v>PESQUISA E DESENVOLVIMENTO DAS CIÊNCIAS SOCIAIS E HUMANAS</v>
      </c>
      <c r="H89" s="5" t="str">
        <f t="shared" si="13"/>
        <v>PESQUISA E DESENVOLVIMENTO DAS CIÊNCIAS SOCIAIS E HUMANAS</v>
      </c>
      <c r="I89" t="s">
        <v>48</v>
      </c>
      <c r="J89" t="s">
        <v>293</v>
      </c>
      <c r="K89" s="5" t="e">
        <f t="shared" si="14"/>
        <v>#N/A</v>
      </c>
      <c r="L89" t="e">
        <f t="shared" si="15"/>
        <v>#N/A</v>
      </c>
      <c r="M89" t="e">
        <f t="shared" si="16"/>
        <v>#N/A</v>
      </c>
      <c r="N89" t="e">
        <f t="shared" si="17"/>
        <v>#N/A</v>
      </c>
      <c r="O89" t="e">
        <f t="shared" si="18"/>
        <v>#N/A</v>
      </c>
    </row>
    <row r="90" spans="1:15" x14ac:dyDescent="0.2">
      <c r="A90" t="s">
        <v>37</v>
      </c>
      <c r="B90" t="s">
        <v>38</v>
      </c>
      <c r="C90" s="5" t="e">
        <f t="shared" si="10"/>
        <v>#N/A</v>
      </c>
      <c r="D90" s="5" t="e">
        <f t="shared" si="11"/>
        <v>#N/A</v>
      </c>
      <c r="E90" t="s">
        <v>369</v>
      </c>
      <c r="F90" t="s">
        <v>204</v>
      </c>
      <c r="G90" s="5" t="str">
        <f t="shared" si="12"/>
        <v>CORREIO E OUTRAS ATIVIDADES DE ENTREGA</v>
      </c>
      <c r="H90" s="5" t="e">
        <f t="shared" si="13"/>
        <v>#N/A</v>
      </c>
      <c r="I90" t="s">
        <v>349</v>
      </c>
      <c r="J90" t="s">
        <v>294</v>
      </c>
      <c r="K90" s="5" t="str">
        <f t="shared" si="14"/>
        <v>CAPTAÇÃO TRATAMENTO E DISTRIBUIÇÃO DE ÁGUA</v>
      </c>
      <c r="L90" t="str">
        <f t="shared" si="15"/>
        <v>CAPTAÇÃO TRATAMENTO E DISTRIBUIÇÃO DE ÁGUA</v>
      </c>
      <c r="M90">
        <f t="shared" si="16"/>
        <v>1</v>
      </c>
      <c r="N90">
        <f t="shared" si="17"/>
        <v>1</v>
      </c>
      <c r="O90" t="str">
        <f t="shared" si="18"/>
        <v>CAPTAÇÃO TRATAMENTO E DISTRIBUIÇÃO DE ÁGUA</v>
      </c>
    </row>
    <row r="91" spans="1:15" x14ac:dyDescent="0.2">
      <c r="A91" t="s">
        <v>39</v>
      </c>
      <c r="B91" t="s">
        <v>40</v>
      </c>
      <c r="C91" s="5" t="e">
        <f t="shared" si="10"/>
        <v>#N/A</v>
      </c>
      <c r="D91" s="5" t="e">
        <f t="shared" si="11"/>
        <v>#N/A</v>
      </c>
      <c r="E91" t="s">
        <v>9</v>
      </c>
      <c r="F91" t="s">
        <v>205</v>
      </c>
      <c r="G91" s="5" t="e">
        <f t="shared" si="12"/>
        <v>#N/A</v>
      </c>
      <c r="H91" s="5" t="str">
        <f t="shared" si="13"/>
        <v>PREPARAÇÃO DO TERRENO</v>
      </c>
      <c r="I91" t="s">
        <v>56</v>
      </c>
      <c r="J91" t="s">
        <v>295</v>
      </c>
      <c r="K91" s="5" t="str">
        <f t="shared" si="14"/>
        <v>COMÉRCIO A VAREJO E POR ATACADO DE VEÍCULOS AUTOMOTORES</v>
      </c>
      <c r="L91" t="str">
        <f t="shared" si="15"/>
        <v>COMÉRCIO A VAREJO E POR ATACADO DE VEÍCULOS AUTOMOTORES</v>
      </c>
      <c r="M91">
        <f t="shared" si="16"/>
        <v>1</v>
      </c>
      <c r="N91">
        <f t="shared" si="17"/>
        <v>1</v>
      </c>
      <c r="O91" t="str">
        <f t="shared" si="18"/>
        <v>COMÉRCIO A VAREJO E POR ATACADO DE VEÍCULOS AUTOMOTORES</v>
      </c>
    </row>
    <row r="92" spans="1:15" x14ac:dyDescent="0.2">
      <c r="A92" t="s">
        <v>57</v>
      </c>
      <c r="B92" t="s">
        <v>41</v>
      </c>
      <c r="C92" s="5" t="e">
        <f t="shared" si="10"/>
        <v>#N/A</v>
      </c>
      <c r="D92" s="5" t="str">
        <f t="shared" si="11"/>
        <v>OUTRAS ATIVIDADES DE SERVIÇOS PRESTADOS PRINCIPALMENTE ÀS EMPRESAS</v>
      </c>
      <c r="E92" t="s">
        <v>370</v>
      </c>
      <c r="F92" t="s">
        <v>206</v>
      </c>
      <c r="G92" s="5" t="str">
        <f t="shared" si="12"/>
        <v>ATIVIDADES DE SERVIÇOS RELACIONADOS COM A AGRICULTURA E A PECUÁRIA EXCETO ATIVIDADES VETERINÁRIAS</v>
      </c>
      <c r="H92" s="5" t="e">
        <f t="shared" si="13"/>
        <v>#N/A</v>
      </c>
      <c r="I92" t="s">
        <v>347</v>
      </c>
      <c r="J92" t="s">
        <v>296</v>
      </c>
      <c r="K92" s="5" t="str">
        <f t="shared" si="14"/>
        <v>FABRICAÇÃO DE ARTEFATOS DE CONCRETO CIMENTO FIBROCIMENTO GESSO E ESTUQUE</v>
      </c>
      <c r="L92" t="str">
        <f t="shared" si="15"/>
        <v>FABRICAÇÃO DE ARTEFATOS DE CONCRETO CIMENTO FIBROCIMENTO GESSO E ESTUQUE</v>
      </c>
      <c r="M92">
        <f t="shared" si="16"/>
        <v>1</v>
      </c>
      <c r="N92">
        <f t="shared" si="17"/>
        <v>1</v>
      </c>
      <c r="O92" t="str">
        <f t="shared" si="18"/>
        <v>FABRICAÇÃO DE ARTEFATOS DE CONCRETO CIMENTO FIBROCIMENTO GESSO E ESTUQUE</v>
      </c>
    </row>
    <row r="93" spans="1:15" x14ac:dyDescent="0.2">
      <c r="A93" t="s">
        <v>42</v>
      </c>
      <c r="B93" t="s">
        <v>43</v>
      </c>
      <c r="C93" s="5" t="str">
        <f t="shared" si="10"/>
        <v>ATIVIDADES DE ORGANIZAÇÕES SINDICAIS</v>
      </c>
      <c r="D93" s="5" t="str">
        <f t="shared" si="11"/>
        <v>ATIVIDADES DE ORGANIZAÇÕES SINDICAIS</v>
      </c>
      <c r="E93" t="s">
        <v>347</v>
      </c>
      <c r="F93" t="s">
        <v>207</v>
      </c>
      <c r="G93" s="5" t="str">
        <f t="shared" si="12"/>
        <v>FABRICAÇÃO DE ARTEFATOS DE CONCRETO CIMENTO FIBROCIMENTO GESSO E ESTUQUE</v>
      </c>
      <c r="H93" s="5" t="e">
        <f t="shared" si="13"/>
        <v>#N/A</v>
      </c>
      <c r="I93" t="s">
        <v>370</v>
      </c>
      <c r="J93" t="s">
        <v>297</v>
      </c>
      <c r="K93" s="5" t="str">
        <f t="shared" si="14"/>
        <v>ATIVIDADES DE SERVIÇOS RELACIONADOS COM A AGRICULTURA E A PECUÁRIA EXCETO ATIVIDADES VETERINÁRIAS</v>
      </c>
      <c r="L93" t="str">
        <f t="shared" si="15"/>
        <v>ATIVIDADES DE SERVIÇOS RELACIONADOS COM A AGRICULTURA E A PECUÁRIA EXCETO ATIVIDADES VETERINÁRIAS</v>
      </c>
      <c r="M93">
        <f t="shared" si="16"/>
        <v>1</v>
      </c>
      <c r="N93">
        <f t="shared" si="17"/>
        <v>1</v>
      </c>
      <c r="O93" t="str">
        <f t="shared" si="18"/>
        <v>ATIVIDADES DE SERVIÇOS RELACIONADOS COM A AGRICULTURA E A PECUÁRIA EXCETO ATIVIDADES VETERINÁRIAS</v>
      </c>
    </row>
    <row r="94" spans="1:15" x14ac:dyDescent="0.2">
      <c r="A94" t="s">
        <v>44</v>
      </c>
      <c r="B94" t="s">
        <v>45</v>
      </c>
      <c r="C94" s="5" t="e">
        <f t="shared" si="10"/>
        <v>#N/A</v>
      </c>
      <c r="D94" s="5" t="e">
        <f t="shared" si="11"/>
        <v>#N/A</v>
      </c>
      <c r="E94" t="s">
        <v>56</v>
      </c>
      <c r="F94" t="s">
        <v>208</v>
      </c>
      <c r="G94" s="5" t="str">
        <f t="shared" si="12"/>
        <v>COMÉRCIO A VAREJO E POR ATACADO DE VEÍCULOS AUTOMOTORES</v>
      </c>
      <c r="H94" s="5" t="str">
        <f t="shared" si="13"/>
        <v>COMÉRCIO A VAREJO E POR ATACADO DE VEÍCULOS AUTOMOTORES</v>
      </c>
      <c r="I94" t="s">
        <v>377</v>
      </c>
      <c r="J94" t="s">
        <v>298</v>
      </c>
      <c r="K94" s="5" t="e">
        <f t="shared" si="14"/>
        <v>#N/A</v>
      </c>
      <c r="L94" t="e">
        <f t="shared" si="15"/>
        <v>#N/A</v>
      </c>
      <c r="M94" t="e">
        <f t="shared" si="16"/>
        <v>#N/A</v>
      </c>
      <c r="N94" t="e">
        <f t="shared" si="17"/>
        <v>#N/A</v>
      </c>
      <c r="O94" t="e">
        <f t="shared" si="18"/>
        <v>#N/A</v>
      </c>
    </row>
    <row r="95" spans="1:15" x14ac:dyDescent="0.2">
      <c r="A95" t="s">
        <v>46</v>
      </c>
      <c r="B95" t="s">
        <v>47</v>
      </c>
      <c r="C95" s="5" t="str">
        <f t="shared" si="10"/>
        <v>SERVIÇOS PESSOAIS</v>
      </c>
      <c r="D95" s="5" t="str">
        <f t="shared" si="11"/>
        <v>SERVIÇOS PESSOAIS</v>
      </c>
      <c r="E95" t="s">
        <v>42</v>
      </c>
      <c r="F95" t="s">
        <v>209</v>
      </c>
      <c r="G95" s="5" t="str">
        <f t="shared" si="12"/>
        <v>ATIVIDADES DE ORGANIZAÇÕES SINDICAIS</v>
      </c>
      <c r="H95" s="5" t="str">
        <f t="shared" si="13"/>
        <v>ATIVIDADES DE ORGANIZAÇÕES SINDICAIS</v>
      </c>
      <c r="I95" t="s">
        <v>58</v>
      </c>
      <c r="J95" t="s">
        <v>299</v>
      </c>
      <c r="K95" s="5" t="str">
        <f t="shared" si="14"/>
        <v>OBRAS DE INFRAESTRUTURA PARA ENERGIA ELÉTRICA E PARA TELECOMUNICAÇÕES</v>
      </c>
      <c r="L95" t="str">
        <f t="shared" si="15"/>
        <v>OBRAS DE INFRAESTRUTURA PARA ENERGIA ELÉTRICA E PARA TELECOMUNICAÇÕES</v>
      </c>
      <c r="M95">
        <f t="shared" si="16"/>
        <v>1</v>
      </c>
      <c r="N95">
        <f t="shared" si="17"/>
        <v>1</v>
      </c>
      <c r="O95" t="str">
        <f t="shared" si="18"/>
        <v>OBRAS DE INFRAESTRUTURA PARA ENERGIA ELÉTRICA E PARA TELECOMUNICAÇÕES</v>
      </c>
    </row>
    <row r="96" spans="1:15" x14ac:dyDescent="0.2">
      <c r="A96" t="s">
        <v>48</v>
      </c>
      <c r="B96" t="s">
        <v>49</v>
      </c>
      <c r="C96" s="5" t="e">
        <f t="shared" si="10"/>
        <v>#N/A</v>
      </c>
      <c r="D96" s="5" t="str">
        <f t="shared" si="11"/>
        <v>EDUCAÇÃO SUPERIOR</v>
      </c>
      <c r="E96" t="s">
        <v>371</v>
      </c>
      <c r="F96" t="s">
        <v>210</v>
      </c>
      <c r="G96" s="5" t="e">
        <f t="shared" si="12"/>
        <v>#N/A</v>
      </c>
      <c r="H96" s="5" t="e">
        <f t="shared" si="13"/>
        <v>#N/A</v>
      </c>
      <c r="I96" t="s">
        <v>57</v>
      </c>
      <c r="J96" t="s">
        <v>300</v>
      </c>
      <c r="K96" s="5" t="e">
        <f t="shared" si="14"/>
        <v>#N/A</v>
      </c>
      <c r="L96" t="e">
        <f t="shared" si="15"/>
        <v>#N/A</v>
      </c>
      <c r="M96" t="e">
        <f t="shared" si="16"/>
        <v>#N/A</v>
      </c>
      <c r="N96" t="e">
        <f t="shared" si="17"/>
        <v>#N/A</v>
      </c>
      <c r="O96" t="e">
        <f t="shared" si="18"/>
        <v>#N/A</v>
      </c>
    </row>
    <row r="97" spans="1:15" x14ac:dyDescent="0.2">
      <c r="A97" t="s">
        <v>50</v>
      </c>
      <c r="B97" t="s">
        <v>51</v>
      </c>
      <c r="C97" s="5" t="e">
        <f t="shared" si="10"/>
        <v>#N/A</v>
      </c>
      <c r="D97" s="5" t="e">
        <f t="shared" si="11"/>
        <v>#N/A</v>
      </c>
      <c r="E97" t="s">
        <v>46</v>
      </c>
      <c r="F97" t="s">
        <v>211</v>
      </c>
      <c r="G97" s="5" t="str">
        <f t="shared" si="12"/>
        <v>SERVIÇOS PESSOAIS</v>
      </c>
      <c r="H97" s="5" t="str">
        <f t="shared" si="13"/>
        <v>SERVIÇOS PESSOAIS</v>
      </c>
      <c r="I97" t="s">
        <v>378</v>
      </c>
      <c r="J97" t="s">
        <v>301</v>
      </c>
      <c r="K97" s="5" t="e">
        <f t="shared" si="14"/>
        <v>#N/A</v>
      </c>
      <c r="L97" t="e">
        <f t="shared" si="15"/>
        <v>#N/A</v>
      </c>
      <c r="M97" t="e">
        <f t="shared" si="16"/>
        <v>#N/A</v>
      </c>
      <c r="N97" t="e">
        <f t="shared" si="17"/>
        <v>#N/A</v>
      </c>
      <c r="O97" t="e">
        <f t="shared" si="18"/>
        <v>#N/A</v>
      </c>
    </row>
    <row r="98" spans="1:15" x14ac:dyDescent="0.2">
      <c r="A98" t="s">
        <v>52</v>
      </c>
      <c r="B98" t="s">
        <v>53</v>
      </c>
      <c r="C98" s="5" t="e">
        <f t="shared" si="10"/>
        <v>#N/A</v>
      </c>
      <c r="D98" s="5" t="e">
        <f t="shared" si="11"/>
        <v>#N/A</v>
      </c>
      <c r="E98" t="s">
        <v>23</v>
      </c>
      <c r="F98" t="s">
        <v>212</v>
      </c>
      <c r="G98" s="5" t="str">
        <f t="shared" si="12"/>
        <v>Fundamental Completo</v>
      </c>
      <c r="H98" s="5" t="str">
        <f t="shared" si="13"/>
        <v>Fundamental Completo</v>
      </c>
      <c r="I98" t="s">
        <v>325</v>
      </c>
      <c r="J98" t="s">
        <v>302</v>
      </c>
      <c r="K98" s="5" t="str">
        <f t="shared" si="14"/>
        <v>COMÉRCIO A VAREJO E POR ATACADO DE PEÇAS E ACESSÓRIOS PARA VEÍCULOS AUTOMOTORES</v>
      </c>
      <c r="L98" t="str">
        <f t="shared" si="15"/>
        <v>COMÉRCIO A VAREJO E POR ATACADO DE PEÇAS E ACESSÓRIOS PARA VEÍCULOS AUTOMOTORES</v>
      </c>
      <c r="M98">
        <f t="shared" si="16"/>
        <v>1</v>
      </c>
      <c r="N98">
        <f t="shared" si="17"/>
        <v>1</v>
      </c>
      <c r="O98" t="str">
        <f t="shared" si="18"/>
        <v>COMÉRCIO A VAREJO E POR ATACADO DE PEÇAS E ACESSÓRIOS PARA VEÍCULOS AUTOMOTORES</v>
      </c>
    </row>
    <row r="99" spans="1:15" x14ac:dyDescent="0.2">
      <c r="A99" t="s">
        <v>58</v>
      </c>
      <c r="B99" t="s">
        <v>55</v>
      </c>
      <c r="C99" s="5" t="str">
        <f t="shared" si="10"/>
        <v>OBRAS DE INFRAESTRUTURA PARA ENERGIA ELÉTRICA E PARA TELECOMUNICAÇÕES</v>
      </c>
      <c r="D99" s="5" t="str">
        <f t="shared" si="11"/>
        <v>OBRAS DE INFRAESTRUTURA PARA ENERGIA ELÉTRICA E PARA TELECOMUNICAÇÕES</v>
      </c>
      <c r="E99" t="s">
        <v>372</v>
      </c>
      <c r="F99" t="s">
        <v>213</v>
      </c>
      <c r="G99" s="5" t="e">
        <f t="shared" si="12"/>
        <v>#N/A</v>
      </c>
      <c r="H99" s="5" t="e">
        <f t="shared" si="13"/>
        <v>#N/A</v>
      </c>
      <c r="I99" t="s">
        <v>379</v>
      </c>
      <c r="J99" t="s">
        <v>303</v>
      </c>
      <c r="K99" s="5" t="e">
        <f t="shared" si="14"/>
        <v>#N/A</v>
      </c>
      <c r="L99" t="e">
        <f t="shared" si="15"/>
        <v>#N/A</v>
      </c>
      <c r="M99" t="e">
        <f t="shared" si="16"/>
        <v>#N/A</v>
      </c>
      <c r="N99" t="e">
        <f t="shared" si="17"/>
        <v>#N/A</v>
      </c>
      <c r="O99" t="e">
        <f t="shared" si="18"/>
        <v>#N/A</v>
      </c>
    </row>
    <row r="100" spans="1:15" x14ac:dyDescent="0.2">
      <c r="G100" s="5"/>
      <c r="H100" s="5"/>
    </row>
  </sheetData>
  <mergeCells count="4">
    <mergeCell ref="A1:D1"/>
    <mergeCell ref="E1:H1"/>
    <mergeCell ref="I1:L1"/>
    <mergeCell ref="A2:L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E4DC-AB14-1147-A324-6F437B57011B}">
  <dimension ref="A1:J302"/>
  <sheetViews>
    <sheetView workbookViewId="0">
      <selection sqref="A1:L1048576"/>
    </sheetView>
  </sheetViews>
  <sheetFormatPr baseColWidth="10" defaultRowHeight="16" x14ac:dyDescent="0.2"/>
  <cols>
    <col min="1" max="1" width="141" bestFit="1" customWidth="1"/>
    <col min="2" max="2" width="30.83203125" customWidth="1"/>
    <col min="3" max="3" width="141" bestFit="1" customWidth="1"/>
    <col min="4" max="4" width="25.33203125" bestFit="1" customWidth="1"/>
    <col min="5" max="5" width="43.1640625" customWidth="1"/>
  </cols>
  <sheetData>
    <row r="1" spans="1:10" x14ac:dyDescent="0.2">
      <c r="A1" t="s">
        <v>380</v>
      </c>
    </row>
    <row r="2" spans="1:10" x14ac:dyDescent="0.2">
      <c r="A2" t="s">
        <v>423</v>
      </c>
      <c r="B2" t="s">
        <v>470</v>
      </c>
      <c r="C2" t="s">
        <v>443</v>
      </c>
      <c r="D2" t="s">
        <v>471</v>
      </c>
      <c r="E2" t="s">
        <v>444</v>
      </c>
    </row>
    <row r="3" spans="1:10" x14ac:dyDescent="0.2">
      <c r="A3" t="s">
        <v>381</v>
      </c>
      <c r="B3" t="e">
        <f>VLOOKUP(A3,$C$3:$C$99,1,0)</f>
        <v>#N/A</v>
      </c>
      <c r="C3" t="s">
        <v>50</v>
      </c>
      <c r="D3" t="e">
        <f>VLOOKUP(C3,$A$3:$A$103,1,0)</f>
        <v>#N/A</v>
      </c>
      <c r="E3" t="s">
        <v>445</v>
      </c>
      <c r="F3" t="e">
        <f>VLOOKUP(E3,$A$3:$A$103,1,0)</f>
        <v>#N/A</v>
      </c>
      <c r="G3" t="e">
        <f>VLOOKUP(E3,$C$3:$C$103,1,0)</f>
        <v>#N/A</v>
      </c>
      <c r="H3" t="e">
        <f>IF(F3&lt;&gt;"#N/D",1,0)</f>
        <v>#N/A</v>
      </c>
      <c r="I3" t="e">
        <f>IF(G3&lt;&gt;"#N/D",1,0)</f>
        <v>#N/A</v>
      </c>
      <c r="J3" t="e">
        <f>IF(H3+I3=2,E3,0)</f>
        <v>#N/A</v>
      </c>
    </row>
    <row r="4" spans="1:10" x14ac:dyDescent="0.2">
      <c r="A4" t="s">
        <v>382</v>
      </c>
      <c r="B4" t="str">
        <f t="shared" ref="B4:B67" si="0">VLOOKUP(A4,$C$3:$C$99,1,0)</f>
        <v>CONFECÇÃO DE ARTIGOS DO VESTUÁRIO</v>
      </c>
      <c r="C4" t="s">
        <v>424</v>
      </c>
      <c r="D4" t="e">
        <f t="shared" ref="D4:D67" si="1">VLOOKUP(C4,$A$3:$A$103,1,0)</f>
        <v>#N/A</v>
      </c>
      <c r="E4" t="s">
        <v>446</v>
      </c>
      <c r="F4" t="e">
        <f t="shared" ref="F4:F67" si="2">VLOOKUP(E4,$A$3:$A$103,1,0)</f>
        <v>#N/A</v>
      </c>
      <c r="G4" t="e">
        <f t="shared" ref="G4:G67" si="3">VLOOKUP(E4,$C$3:$C$103,1,0)</f>
        <v>#N/A</v>
      </c>
      <c r="H4" t="e">
        <f t="shared" ref="H4:H67" si="4">IF(F4&lt;&gt;"#N/D",1,0)</f>
        <v>#N/A</v>
      </c>
      <c r="I4" t="e">
        <f t="shared" ref="I4:I67" si="5">IF(G4&lt;&gt;"#N/D",1,0)</f>
        <v>#N/A</v>
      </c>
      <c r="J4" t="e">
        <f t="shared" ref="J4:J67" si="6">IF(H4+I4=2,E4,0)</f>
        <v>#N/A</v>
      </c>
    </row>
    <row r="5" spans="1:10" x14ac:dyDescent="0.2">
      <c r="A5" t="s">
        <v>383</v>
      </c>
      <c r="B5" t="e">
        <f t="shared" si="0"/>
        <v>#N/A</v>
      </c>
      <c r="C5" t="s">
        <v>425</v>
      </c>
      <c r="D5" t="e">
        <f t="shared" si="1"/>
        <v>#N/A</v>
      </c>
      <c r="E5" t="s">
        <v>447</v>
      </c>
      <c r="F5" t="e">
        <f t="shared" si="2"/>
        <v>#N/A</v>
      </c>
      <c r="G5" t="e">
        <f t="shared" si="3"/>
        <v>#N/A</v>
      </c>
      <c r="H5" t="e">
        <f t="shared" si="4"/>
        <v>#N/A</v>
      </c>
      <c r="I5" t="e">
        <f t="shared" si="5"/>
        <v>#N/A</v>
      </c>
      <c r="J5" t="e">
        <f t="shared" si="6"/>
        <v>#N/A</v>
      </c>
    </row>
    <row r="6" spans="1:10" x14ac:dyDescent="0.2">
      <c r="A6" t="s">
        <v>384</v>
      </c>
      <c r="B6" t="e">
        <f t="shared" si="0"/>
        <v>#N/A</v>
      </c>
      <c r="C6" t="s">
        <v>426</v>
      </c>
      <c r="D6" t="e">
        <f t="shared" si="1"/>
        <v>#N/A</v>
      </c>
      <c r="E6" t="s">
        <v>448</v>
      </c>
      <c r="F6" t="e">
        <f t="shared" si="2"/>
        <v>#N/A</v>
      </c>
      <c r="G6" t="e">
        <f t="shared" si="3"/>
        <v>#N/A</v>
      </c>
      <c r="H6" t="e">
        <f t="shared" si="4"/>
        <v>#N/A</v>
      </c>
      <c r="I6" t="e">
        <f t="shared" si="5"/>
        <v>#N/A</v>
      </c>
      <c r="J6" t="e">
        <f t="shared" si="6"/>
        <v>#N/A</v>
      </c>
    </row>
    <row r="7" spans="1:10" x14ac:dyDescent="0.2">
      <c r="A7" t="s">
        <v>385</v>
      </c>
      <c r="B7" t="str">
        <f t="shared" si="0"/>
        <v>FABRICAÇÃO DE PRODUTOS DE PLÁSTICO</v>
      </c>
      <c r="C7" t="s">
        <v>427</v>
      </c>
      <c r="D7" t="e">
        <f t="shared" si="1"/>
        <v>#N/A</v>
      </c>
      <c r="E7" t="s">
        <v>449</v>
      </c>
      <c r="F7" t="e">
        <f t="shared" si="2"/>
        <v>#N/A</v>
      </c>
      <c r="G7" t="e">
        <f t="shared" si="3"/>
        <v>#N/A</v>
      </c>
      <c r="H7" t="e">
        <f t="shared" si="4"/>
        <v>#N/A</v>
      </c>
      <c r="I7" t="e">
        <f t="shared" si="5"/>
        <v>#N/A</v>
      </c>
      <c r="J7" t="e">
        <f t="shared" si="6"/>
        <v>#N/A</v>
      </c>
    </row>
    <row r="8" spans="1:10" x14ac:dyDescent="0.2">
      <c r="A8" t="s">
        <v>386</v>
      </c>
      <c r="B8" t="e">
        <f t="shared" si="0"/>
        <v>#N/A</v>
      </c>
      <c r="C8" t="s">
        <v>382</v>
      </c>
      <c r="D8" t="str">
        <f t="shared" si="1"/>
        <v>CONFECÇÃO DE ARTIGOS DO VESTUÁRIO</v>
      </c>
      <c r="E8" t="s">
        <v>450</v>
      </c>
      <c r="F8" t="e">
        <f t="shared" si="2"/>
        <v>#N/A</v>
      </c>
      <c r="G8" t="e">
        <f t="shared" si="3"/>
        <v>#N/A</v>
      </c>
      <c r="H8" t="e">
        <f t="shared" si="4"/>
        <v>#N/A</v>
      </c>
      <c r="I8" t="e">
        <f t="shared" si="5"/>
        <v>#N/A</v>
      </c>
      <c r="J8" t="e">
        <f t="shared" si="6"/>
        <v>#N/A</v>
      </c>
    </row>
    <row r="9" spans="1:10" x14ac:dyDescent="0.2">
      <c r="A9" t="s">
        <v>420</v>
      </c>
      <c r="B9" t="e">
        <f t="shared" si="0"/>
        <v>#N/A</v>
      </c>
      <c r="C9" t="s">
        <v>385</v>
      </c>
      <c r="D9" t="str">
        <f t="shared" si="1"/>
        <v>FABRICAÇÃO DE PRODUTOS DE PLÁSTICO</v>
      </c>
      <c r="E9" t="s">
        <v>451</v>
      </c>
      <c r="F9" t="e">
        <f t="shared" si="2"/>
        <v>#N/A</v>
      </c>
      <c r="G9" t="e">
        <f t="shared" si="3"/>
        <v>#N/A</v>
      </c>
      <c r="H9" t="e">
        <f t="shared" si="4"/>
        <v>#N/A</v>
      </c>
      <c r="I9" t="e">
        <f t="shared" si="5"/>
        <v>#N/A</v>
      </c>
      <c r="J9" t="e">
        <f t="shared" si="6"/>
        <v>#N/A</v>
      </c>
    </row>
    <row r="10" spans="1:10" x14ac:dyDescent="0.2">
      <c r="A10" t="s">
        <v>11</v>
      </c>
      <c r="B10" t="str">
        <f t="shared" si="0"/>
        <v>FABRICAÇÃO DE ARTIGOS DO MOBILIÁRIO</v>
      </c>
      <c r="C10" t="s">
        <v>428</v>
      </c>
      <c r="D10" t="e">
        <f t="shared" si="1"/>
        <v>#N/A</v>
      </c>
      <c r="E10" t="s">
        <v>452</v>
      </c>
      <c r="F10" t="e">
        <f t="shared" si="2"/>
        <v>#N/A</v>
      </c>
      <c r="G10" t="e">
        <f t="shared" si="3"/>
        <v>#N/A</v>
      </c>
      <c r="H10" t="e">
        <f t="shared" si="4"/>
        <v>#N/A</v>
      </c>
      <c r="I10" t="e">
        <f t="shared" si="5"/>
        <v>#N/A</v>
      </c>
      <c r="J10" t="e">
        <f t="shared" si="6"/>
        <v>#N/A</v>
      </c>
    </row>
    <row r="11" spans="1:10" x14ac:dyDescent="0.2">
      <c r="A11" t="s">
        <v>349</v>
      </c>
      <c r="B11" t="e">
        <f t="shared" si="0"/>
        <v>#N/A</v>
      </c>
      <c r="C11" t="s">
        <v>429</v>
      </c>
      <c r="D11" t="e">
        <f t="shared" si="1"/>
        <v>#N/A</v>
      </c>
      <c r="E11" t="s">
        <v>453</v>
      </c>
      <c r="F11" t="e">
        <f t="shared" si="2"/>
        <v>#N/A</v>
      </c>
      <c r="G11" t="e">
        <f t="shared" si="3"/>
        <v>#N/A</v>
      </c>
      <c r="H11" t="e">
        <f t="shared" si="4"/>
        <v>#N/A</v>
      </c>
      <c r="I11" t="e">
        <f t="shared" si="5"/>
        <v>#N/A</v>
      </c>
      <c r="J11" t="e">
        <f t="shared" si="6"/>
        <v>#N/A</v>
      </c>
    </row>
    <row r="12" spans="1:10" x14ac:dyDescent="0.2">
      <c r="A12" t="s">
        <v>9</v>
      </c>
      <c r="B12" t="str">
        <f t="shared" si="0"/>
        <v>PREPARAÇÃO DO TERRENO</v>
      </c>
      <c r="C12" t="s">
        <v>430</v>
      </c>
      <c r="D12" t="e">
        <f t="shared" si="1"/>
        <v>#N/A</v>
      </c>
      <c r="E12" t="s">
        <v>454</v>
      </c>
      <c r="F12" t="e">
        <f t="shared" si="2"/>
        <v>#N/A</v>
      </c>
      <c r="G12" t="e">
        <f t="shared" si="3"/>
        <v>#N/A</v>
      </c>
      <c r="H12" t="e">
        <f t="shared" si="4"/>
        <v>#N/A</v>
      </c>
      <c r="I12" t="e">
        <f t="shared" si="5"/>
        <v>#N/A</v>
      </c>
      <c r="J12" t="e">
        <f t="shared" si="6"/>
        <v>#N/A</v>
      </c>
    </row>
    <row r="13" spans="1:10" x14ac:dyDescent="0.2">
      <c r="A13" t="s">
        <v>388</v>
      </c>
      <c r="B13" t="str">
        <f t="shared" si="0"/>
        <v>CONSTRUÇÃO DE EDIFÍCIOS E OBRAS DE ENGENHARIA  CIVIL</v>
      </c>
      <c r="C13" t="s">
        <v>431</v>
      </c>
      <c r="D13" t="e">
        <f t="shared" si="1"/>
        <v>#N/A</v>
      </c>
      <c r="E13" t="s">
        <v>472</v>
      </c>
      <c r="F13" t="e">
        <f t="shared" si="2"/>
        <v>#N/A</v>
      </c>
      <c r="G13" t="e">
        <f t="shared" si="3"/>
        <v>#N/A</v>
      </c>
      <c r="H13" t="e">
        <f t="shared" si="4"/>
        <v>#N/A</v>
      </c>
      <c r="I13" t="e">
        <f t="shared" si="5"/>
        <v>#N/A</v>
      </c>
      <c r="J13" t="e">
        <f t="shared" si="6"/>
        <v>#N/A</v>
      </c>
    </row>
    <row r="14" spans="1:10" x14ac:dyDescent="0.2">
      <c r="A14" t="s">
        <v>56</v>
      </c>
      <c r="B14" t="str">
        <f t="shared" si="0"/>
        <v>COMÉRCIO A VAREJO E POR ATACADO DE VEÍCULOS AUTOMOTORES</v>
      </c>
      <c r="C14" t="s">
        <v>11</v>
      </c>
      <c r="D14" t="str">
        <f t="shared" si="1"/>
        <v>FABRICAÇÃO DE ARTIGOS DO MOBILIÁRIO</v>
      </c>
      <c r="E14" t="s">
        <v>455</v>
      </c>
      <c r="F14" t="e">
        <f t="shared" si="2"/>
        <v>#N/A</v>
      </c>
      <c r="G14" t="e">
        <f t="shared" si="3"/>
        <v>#N/A</v>
      </c>
      <c r="H14" t="e">
        <f t="shared" si="4"/>
        <v>#N/A</v>
      </c>
      <c r="I14" t="e">
        <f t="shared" si="5"/>
        <v>#N/A</v>
      </c>
      <c r="J14" t="e">
        <f t="shared" si="6"/>
        <v>#N/A</v>
      </c>
    </row>
    <row r="15" spans="1:10" x14ac:dyDescent="0.2">
      <c r="A15" t="s">
        <v>32</v>
      </c>
      <c r="B15" t="e">
        <f t="shared" si="0"/>
        <v>#N/A</v>
      </c>
      <c r="C15" t="s">
        <v>44</v>
      </c>
      <c r="D15" t="e">
        <f t="shared" si="1"/>
        <v>#N/A</v>
      </c>
      <c r="E15" t="s">
        <v>456</v>
      </c>
      <c r="F15" t="e">
        <f t="shared" si="2"/>
        <v>#N/A</v>
      </c>
      <c r="G15" t="e">
        <f t="shared" si="3"/>
        <v>#N/A</v>
      </c>
      <c r="H15" t="e">
        <f t="shared" si="4"/>
        <v>#N/A</v>
      </c>
      <c r="I15" t="e">
        <f t="shared" si="5"/>
        <v>#N/A</v>
      </c>
      <c r="J15" t="e">
        <f t="shared" si="6"/>
        <v>#N/A</v>
      </c>
    </row>
    <row r="16" spans="1:10" x14ac:dyDescent="0.2">
      <c r="A16" t="s">
        <v>17</v>
      </c>
      <c r="B16" t="str">
        <f t="shared" si="0"/>
        <v>COMÉRCIO A VAREJO DE COMBUSTÍVEIS</v>
      </c>
      <c r="C16" t="s">
        <v>9</v>
      </c>
      <c r="D16" t="str">
        <f t="shared" si="1"/>
        <v>PREPARAÇÃO DO TERRENO</v>
      </c>
      <c r="E16" t="s">
        <v>44</v>
      </c>
      <c r="F16" t="e">
        <f t="shared" si="2"/>
        <v>#N/A</v>
      </c>
      <c r="G16" t="str">
        <f t="shared" si="3"/>
        <v>PRODUÇÃO E DISTRIBUIÇÃO DE ENERGIA ELÉTRICA</v>
      </c>
      <c r="H16" t="e">
        <f t="shared" si="4"/>
        <v>#N/A</v>
      </c>
      <c r="I16">
        <f t="shared" si="5"/>
        <v>1</v>
      </c>
      <c r="J16" t="e">
        <f t="shared" si="6"/>
        <v>#N/A</v>
      </c>
    </row>
    <row r="17" spans="1:10" x14ac:dyDescent="0.2">
      <c r="A17" t="s">
        <v>364</v>
      </c>
      <c r="B17" t="str">
        <f t="shared" si="0"/>
        <v>REPRESENTANTES COMERCIAIS E AGENTES DO COMÉRCIO</v>
      </c>
      <c r="C17" t="s">
        <v>388</v>
      </c>
      <c r="D17" t="str">
        <f t="shared" si="1"/>
        <v>CONSTRUÇÃO DE EDIFÍCIOS E OBRAS DE ENGENHARIA  CIVIL</v>
      </c>
      <c r="E17" t="s">
        <v>457</v>
      </c>
      <c r="F17" t="e">
        <f t="shared" si="2"/>
        <v>#N/A</v>
      </c>
      <c r="G17" t="e">
        <f t="shared" si="3"/>
        <v>#N/A</v>
      </c>
      <c r="H17" t="e">
        <f t="shared" si="4"/>
        <v>#N/A</v>
      </c>
      <c r="I17" t="e">
        <f t="shared" si="5"/>
        <v>#N/A</v>
      </c>
      <c r="J17" t="e">
        <f t="shared" si="6"/>
        <v>#N/A</v>
      </c>
    </row>
    <row r="18" spans="1:10" x14ac:dyDescent="0.2">
      <c r="A18" t="s">
        <v>421</v>
      </c>
      <c r="B18" t="e">
        <f t="shared" si="0"/>
        <v>#N/A</v>
      </c>
      <c r="C18" t="s">
        <v>432</v>
      </c>
      <c r="D18" t="e">
        <f t="shared" si="1"/>
        <v>#N/A</v>
      </c>
      <c r="E18" t="s">
        <v>473</v>
      </c>
      <c r="F18" t="e">
        <f t="shared" si="2"/>
        <v>#N/A</v>
      </c>
      <c r="G18" t="e">
        <f t="shared" si="3"/>
        <v>#N/A</v>
      </c>
      <c r="H18" t="e">
        <f t="shared" si="4"/>
        <v>#N/A</v>
      </c>
      <c r="I18" t="e">
        <f t="shared" si="5"/>
        <v>#N/A</v>
      </c>
      <c r="J18" t="e">
        <f t="shared" si="6"/>
        <v>#N/A</v>
      </c>
    </row>
    <row r="19" spans="1:10" x14ac:dyDescent="0.2">
      <c r="A19" t="s">
        <v>359</v>
      </c>
      <c r="B19" t="str">
        <f t="shared" si="0"/>
        <v>COMÉRCIO ATACADISTA DE MERCADORIAS EM GERAL OU NÃO COMPREENDIDAS NOS GRUPOS ANTERIORES</v>
      </c>
      <c r="C19" t="s">
        <v>56</v>
      </c>
      <c r="D19" t="str">
        <f t="shared" si="1"/>
        <v>COMÉRCIO A VAREJO E POR ATACADO DE VEÍCULOS AUTOMOTORES</v>
      </c>
      <c r="E19" t="s">
        <v>388</v>
      </c>
      <c r="F19" t="str">
        <f t="shared" si="2"/>
        <v>CONSTRUÇÃO DE EDIFÍCIOS E OBRAS DE ENGENHARIA  CIVIL</v>
      </c>
      <c r="G19" t="str">
        <f t="shared" si="3"/>
        <v>CONSTRUÇÃO DE EDIFÍCIOS E OBRAS DE ENGENHARIA  CIVIL</v>
      </c>
      <c r="H19">
        <f t="shared" si="4"/>
        <v>1</v>
      </c>
      <c r="I19">
        <f t="shared" si="5"/>
        <v>1</v>
      </c>
      <c r="J19" t="str">
        <f t="shared" si="6"/>
        <v>CONSTRUÇÃO DE EDIFÍCIOS E OBRAS DE ENGENHARIA  CIVIL</v>
      </c>
    </row>
    <row r="20" spans="1:10" x14ac:dyDescent="0.2">
      <c r="A20" t="s">
        <v>330</v>
      </c>
      <c r="B20" t="e">
        <f t="shared" si="0"/>
        <v>#N/A</v>
      </c>
      <c r="C20" t="s">
        <v>325</v>
      </c>
      <c r="D20" t="e">
        <f t="shared" si="1"/>
        <v>#N/A</v>
      </c>
      <c r="E20" t="s">
        <v>58</v>
      </c>
      <c r="F20" t="e">
        <f t="shared" si="2"/>
        <v>#N/A</v>
      </c>
      <c r="G20" t="e">
        <f t="shared" si="3"/>
        <v>#N/A</v>
      </c>
      <c r="H20" t="e">
        <f t="shared" si="4"/>
        <v>#N/A</v>
      </c>
      <c r="I20" t="e">
        <f t="shared" si="5"/>
        <v>#N/A</v>
      </c>
      <c r="J20" t="e">
        <f t="shared" si="6"/>
        <v>#N/A</v>
      </c>
    </row>
    <row r="21" spans="1:10" x14ac:dyDescent="0.2">
      <c r="A21" t="s">
        <v>338</v>
      </c>
      <c r="B21" t="e">
        <f t="shared" si="0"/>
        <v>#N/A</v>
      </c>
      <c r="C21" t="s">
        <v>17</v>
      </c>
      <c r="D21" t="str">
        <f t="shared" si="1"/>
        <v>COMÉRCIO A VAREJO DE COMBUSTÍVEIS</v>
      </c>
      <c r="E21" t="s">
        <v>365</v>
      </c>
      <c r="F21" t="e">
        <f t="shared" si="2"/>
        <v>#N/A</v>
      </c>
      <c r="G21" t="e">
        <f t="shared" si="3"/>
        <v>#N/A</v>
      </c>
      <c r="H21" t="e">
        <f t="shared" si="4"/>
        <v>#N/A</v>
      </c>
      <c r="I21" t="e">
        <f t="shared" si="5"/>
        <v>#N/A</v>
      </c>
      <c r="J21" t="e">
        <f t="shared" si="6"/>
        <v>#N/A</v>
      </c>
    </row>
    <row r="22" spans="1:10" x14ac:dyDescent="0.2">
      <c r="A22" t="s">
        <v>331</v>
      </c>
      <c r="B22" t="e">
        <f t="shared" si="0"/>
        <v>#N/A</v>
      </c>
      <c r="C22" t="s">
        <v>364</v>
      </c>
      <c r="D22" t="str">
        <f t="shared" si="1"/>
        <v>REPRESENTANTES COMERCIAIS E AGENTES DO COMÉRCIO</v>
      </c>
      <c r="E22" t="s">
        <v>56</v>
      </c>
      <c r="F22" t="str">
        <f t="shared" si="2"/>
        <v>COMÉRCIO A VAREJO E POR ATACADO DE VEÍCULOS AUTOMOTORES</v>
      </c>
      <c r="G22" t="str">
        <f t="shared" si="3"/>
        <v>COMÉRCIO A VAREJO E POR ATACADO DE VEÍCULOS AUTOMOTORES</v>
      </c>
      <c r="H22">
        <f t="shared" si="4"/>
        <v>1</v>
      </c>
      <c r="I22">
        <f t="shared" si="5"/>
        <v>1</v>
      </c>
      <c r="J22" t="str">
        <f t="shared" si="6"/>
        <v>COMÉRCIO A VAREJO E POR ATACADO DE VEÍCULOS AUTOMOTORES</v>
      </c>
    </row>
    <row r="23" spans="1:10" x14ac:dyDescent="0.2">
      <c r="A23" t="s">
        <v>366</v>
      </c>
      <c r="B23" t="str">
        <f t="shared" si="0"/>
        <v>COMÉRCIO VAREJISTA DE OUTROS PRODUTOS</v>
      </c>
      <c r="C23" t="s">
        <v>433</v>
      </c>
      <c r="D23" t="e">
        <f t="shared" si="1"/>
        <v>#N/A</v>
      </c>
      <c r="E23" t="s">
        <v>474</v>
      </c>
      <c r="F23" t="e">
        <f t="shared" si="2"/>
        <v>#N/A</v>
      </c>
      <c r="G23" t="e">
        <f t="shared" si="3"/>
        <v>#N/A</v>
      </c>
      <c r="H23" t="e">
        <f t="shared" si="4"/>
        <v>#N/A</v>
      </c>
      <c r="I23" t="e">
        <f t="shared" si="5"/>
        <v>#N/A</v>
      </c>
      <c r="J23" t="e">
        <f t="shared" si="6"/>
        <v>#N/A</v>
      </c>
    </row>
    <row r="24" spans="1:10" x14ac:dyDescent="0.2">
      <c r="A24" t="s">
        <v>390</v>
      </c>
      <c r="B24" t="e">
        <f t="shared" si="0"/>
        <v>#N/A</v>
      </c>
      <c r="C24" t="s">
        <v>434</v>
      </c>
      <c r="D24" t="e">
        <f t="shared" si="1"/>
        <v>#N/A</v>
      </c>
      <c r="E24" t="s">
        <v>311</v>
      </c>
      <c r="F24" t="e">
        <f t="shared" si="2"/>
        <v>#N/A</v>
      </c>
      <c r="G24" t="e">
        <f t="shared" si="3"/>
        <v>#N/A</v>
      </c>
      <c r="H24" t="e">
        <f t="shared" si="4"/>
        <v>#N/A</v>
      </c>
      <c r="I24" t="e">
        <f t="shared" si="5"/>
        <v>#N/A</v>
      </c>
      <c r="J24" t="e">
        <f t="shared" si="6"/>
        <v>#N/A</v>
      </c>
    </row>
    <row r="25" spans="1:10" x14ac:dyDescent="0.2">
      <c r="A25" t="s">
        <v>346</v>
      </c>
      <c r="B25" t="str">
        <f t="shared" si="0"/>
        <v>ESTABELECIMENTOS HOTELEIROS E OUTROS TIPOS DE ALOJAMENTO TEMPORÁRIO</v>
      </c>
      <c r="C25" t="s">
        <v>359</v>
      </c>
      <c r="D25" t="str">
        <f t="shared" si="1"/>
        <v>COMÉRCIO ATACADISTA DE MERCADORIAS EM GERAL OU NÃO COMPREENDIDAS NOS GRUPOS ANTERIORES</v>
      </c>
      <c r="E25" t="s">
        <v>475</v>
      </c>
      <c r="F25" t="e">
        <f t="shared" si="2"/>
        <v>#N/A</v>
      </c>
      <c r="G25" t="e">
        <f t="shared" si="3"/>
        <v>#N/A</v>
      </c>
      <c r="H25" t="e">
        <f t="shared" si="4"/>
        <v>#N/A</v>
      </c>
      <c r="I25" t="e">
        <f t="shared" si="5"/>
        <v>#N/A</v>
      </c>
      <c r="J25" t="e">
        <f t="shared" si="6"/>
        <v>#N/A</v>
      </c>
    </row>
    <row r="26" spans="1:10" x14ac:dyDescent="0.2">
      <c r="A26" t="s">
        <v>332</v>
      </c>
      <c r="B26" t="str">
        <f t="shared" si="0"/>
        <v>RESTAURANTES E OUTROS ESTABELECIMENTOS DE SERVIÇOS DE ALIMENTAÇÃO</v>
      </c>
      <c r="C26" t="s">
        <v>389</v>
      </c>
      <c r="D26" t="e">
        <f t="shared" si="1"/>
        <v>#N/A</v>
      </c>
      <c r="E26" t="s">
        <v>359</v>
      </c>
      <c r="F26" t="str">
        <f t="shared" si="2"/>
        <v>COMÉRCIO ATACADISTA DE MERCADORIAS EM GERAL OU NÃO COMPREENDIDAS NOS GRUPOS ANTERIORES</v>
      </c>
      <c r="G26" t="str">
        <f t="shared" si="3"/>
        <v>COMÉRCIO ATACADISTA DE MERCADORIAS EM GERAL OU NÃO COMPREENDIDAS NOS GRUPOS ANTERIORES</v>
      </c>
      <c r="H26">
        <f t="shared" si="4"/>
        <v>1</v>
      </c>
      <c r="I26">
        <f t="shared" si="5"/>
        <v>1</v>
      </c>
      <c r="J26" t="str">
        <f t="shared" si="6"/>
        <v>COMÉRCIO ATACADISTA DE MERCADORIAS EM GERAL OU NÃO COMPREENDIDAS NOS GRUPOS ANTERIORES</v>
      </c>
    </row>
    <row r="27" spans="1:10" x14ac:dyDescent="0.2">
      <c r="A27" t="s">
        <v>341</v>
      </c>
      <c r="B27" t="str">
        <f t="shared" si="0"/>
        <v>OUTROS TRANSPORTES TERRESTRES</v>
      </c>
      <c r="C27" t="s">
        <v>366</v>
      </c>
      <c r="D27" t="str">
        <f t="shared" si="1"/>
        <v>COMÉRCIO VAREJISTA DE OUTROS PRODUTOS</v>
      </c>
      <c r="E27" t="s">
        <v>476</v>
      </c>
      <c r="F27" t="e">
        <f t="shared" si="2"/>
        <v>#N/A</v>
      </c>
      <c r="G27" t="e">
        <f t="shared" si="3"/>
        <v>#N/A</v>
      </c>
      <c r="H27" t="e">
        <f t="shared" si="4"/>
        <v>#N/A</v>
      </c>
      <c r="I27" t="e">
        <f t="shared" si="5"/>
        <v>#N/A</v>
      </c>
      <c r="J27" t="e">
        <f t="shared" si="6"/>
        <v>#N/A</v>
      </c>
    </row>
    <row r="28" spans="1:10" x14ac:dyDescent="0.2">
      <c r="A28" t="s">
        <v>391</v>
      </c>
      <c r="B28" t="e">
        <f t="shared" si="0"/>
        <v>#N/A</v>
      </c>
      <c r="C28" t="s">
        <v>346</v>
      </c>
      <c r="D28" t="str">
        <f t="shared" si="1"/>
        <v>ESTABELECIMENTOS HOTELEIROS E OUTROS TIPOS DE ALOJAMENTO TEMPORÁRIO</v>
      </c>
      <c r="E28" t="s">
        <v>346</v>
      </c>
      <c r="F28" t="str">
        <f t="shared" si="2"/>
        <v>ESTABELECIMENTOS HOTELEIROS E OUTROS TIPOS DE ALOJAMENTO TEMPORÁRIO</v>
      </c>
      <c r="G28" t="str">
        <f t="shared" si="3"/>
        <v>ESTABELECIMENTOS HOTELEIROS E OUTROS TIPOS DE ALOJAMENTO TEMPORÁRIO</v>
      </c>
      <c r="H28">
        <f t="shared" si="4"/>
        <v>1</v>
      </c>
      <c r="I28">
        <f t="shared" si="5"/>
        <v>1</v>
      </c>
      <c r="J28" t="str">
        <f t="shared" si="6"/>
        <v>ESTABELECIMENTOS HOTELEIROS E OUTROS TIPOS DE ALOJAMENTO TEMPORÁRIO</v>
      </c>
    </row>
    <row r="29" spans="1:10" x14ac:dyDescent="0.2">
      <c r="A29" t="s">
        <v>392</v>
      </c>
      <c r="B29" t="e">
        <f t="shared" si="0"/>
        <v>#N/A</v>
      </c>
      <c r="C29" t="s">
        <v>332</v>
      </c>
      <c r="D29" t="str">
        <f t="shared" si="1"/>
        <v>RESTAURANTES E OUTROS ESTABELECIMENTOS DE SERVIÇOS DE ALIMENTAÇÃO</v>
      </c>
      <c r="E29" t="s">
        <v>435</v>
      </c>
      <c r="F29" t="e">
        <f t="shared" si="2"/>
        <v>#N/A</v>
      </c>
      <c r="G29" t="str">
        <f t="shared" si="3"/>
        <v>TRANSPORTE FERROVIÁRIO INTERURBANO</v>
      </c>
      <c r="H29" t="e">
        <f t="shared" si="4"/>
        <v>#N/A</v>
      </c>
      <c r="I29">
        <f t="shared" si="5"/>
        <v>1</v>
      </c>
      <c r="J29" t="e">
        <f t="shared" si="6"/>
        <v>#N/A</v>
      </c>
    </row>
    <row r="30" spans="1:10" x14ac:dyDescent="0.2">
      <c r="A30" t="s">
        <v>375</v>
      </c>
      <c r="B30" t="e">
        <f t="shared" si="0"/>
        <v>#N/A</v>
      </c>
      <c r="C30" t="s">
        <v>435</v>
      </c>
      <c r="D30" t="e">
        <f t="shared" si="1"/>
        <v>#N/A</v>
      </c>
      <c r="E30" t="s">
        <v>341</v>
      </c>
      <c r="F30" t="str">
        <f t="shared" si="2"/>
        <v>OUTROS TRANSPORTES TERRESTRES</v>
      </c>
      <c r="G30" t="str">
        <f t="shared" si="3"/>
        <v>OUTROS TRANSPORTES TERRESTRES</v>
      </c>
      <c r="H30">
        <f t="shared" si="4"/>
        <v>1</v>
      </c>
      <c r="I30">
        <f t="shared" si="5"/>
        <v>1</v>
      </c>
      <c r="J30" t="str">
        <f t="shared" si="6"/>
        <v>OUTROS TRANSPORTES TERRESTRES</v>
      </c>
    </row>
    <row r="31" spans="1:10" x14ac:dyDescent="0.2">
      <c r="A31" t="s">
        <v>369</v>
      </c>
      <c r="B31" t="e">
        <f t="shared" si="0"/>
        <v>#N/A</v>
      </c>
      <c r="C31" t="s">
        <v>341</v>
      </c>
      <c r="D31" t="str">
        <f t="shared" si="1"/>
        <v>OUTROS TRANSPORTES TERRESTRES</v>
      </c>
      <c r="E31" t="s">
        <v>477</v>
      </c>
      <c r="F31" t="e">
        <f t="shared" si="2"/>
        <v>#N/A</v>
      </c>
      <c r="G31" t="e">
        <f t="shared" si="3"/>
        <v>#N/A</v>
      </c>
      <c r="H31" t="e">
        <f t="shared" si="4"/>
        <v>#N/A</v>
      </c>
      <c r="I31" t="e">
        <f t="shared" si="5"/>
        <v>#N/A</v>
      </c>
      <c r="J31" t="e">
        <f t="shared" si="6"/>
        <v>#N/A</v>
      </c>
    </row>
    <row r="32" spans="1:10" x14ac:dyDescent="0.2">
      <c r="A32" t="s">
        <v>54</v>
      </c>
      <c r="B32" t="str">
        <f t="shared" si="0"/>
        <v>TELECOMUNICAÇÕES</v>
      </c>
      <c r="C32" t="s">
        <v>54</v>
      </c>
      <c r="D32" t="str">
        <f t="shared" si="1"/>
        <v>TELECOMUNICAÇÕES</v>
      </c>
      <c r="E32" t="s">
        <v>392</v>
      </c>
      <c r="F32" t="str">
        <f t="shared" si="2"/>
        <v>ATIVIDADES AUXILIARES DOS TRANSPORTES</v>
      </c>
      <c r="G32" t="e">
        <f t="shared" si="3"/>
        <v>#N/A</v>
      </c>
      <c r="H32">
        <f t="shared" si="4"/>
        <v>1</v>
      </c>
      <c r="I32" t="e">
        <f t="shared" si="5"/>
        <v>#N/A</v>
      </c>
      <c r="J32" t="e">
        <f t="shared" si="6"/>
        <v>#N/A</v>
      </c>
    </row>
    <row r="33" spans="1:10" x14ac:dyDescent="0.2">
      <c r="A33" t="s">
        <v>345</v>
      </c>
      <c r="B33" t="e">
        <f t="shared" si="0"/>
        <v>#N/A</v>
      </c>
      <c r="C33" t="s">
        <v>316</v>
      </c>
      <c r="D33" t="e">
        <f t="shared" si="1"/>
        <v>#N/A</v>
      </c>
      <c r="E33" t="s">
        <v>54</v>
      </c>
      <c r="F33" t="str">
        <f t="shared" si="2"/>
        <v>TELECOMUNICAÇÕES</v>
      </c>
      <c r="G33" t="str">
        <f t="shared" si="3"/>
        <v>TELECOMUNICAÇÕES</v>
      </c>
      <c r="H33">
        <f t="shared" si="4"/>
        <v>1</v>
      </c>
      <c r="I33">
        <f t="shared" si="5"/>
        <v>1</v>
      </c>
      <c r="J33" t="str">
        <f t="shared" si="6"/>
        <v>TELECOMUNICAÇÕES</v>
      </c>
    </row>
    <row r="34" spans="1:10" x14ac:dyDescent="0.2">
      <c r="A34" t="s">
        <v>393</v>
      </c>
      <c r="B34" t="str">
        <f t="shared" si="0"/>
        <v>ATIVIDADES IMOBILIÁRIAS POR CONTA DE TERCEIROS</v>
      </c>
      <c r="C34" t="s">
        <v>393</v>
      </c>
      <c r="D34" t="str">
        <f t="shared" si="1"/>
        <v>ATIVIDADES IMOBILIÁRIAS POR CONTA DE TERCEIROS</v>
      </c>
      <c r="E34" t="s">
        <v>458</v>
      </c>
      <c r="F34" t="e">
        <f t="shared" si="2"/>
        <v>#N/A</v>
      </c>
      <c r="G34" t="e">
        <f t="shared" si="3"/>
        <v>#N/A</v>
      </c>
      <c r="H34" t="e">
        <f t="shared" si="4"/>
        <v>#N/A</v>
      </c>
      <c r="I34" t="e">
        <f t="shared" si="5"/>
        <v>#N/A</v>
      </c>
      <c r="J34" t="e">
        <f t="shared" si="6"/>
        <v>#N/A</v>
      </c>
    </row>
    <row r="35" spans="1:10" x14ac:dyDescent="0.2">
      <c r="A35" t="s">
        <v>343</v>
      </c>
      <c r="B35" t="str">
        <f t="shared" si="0"/>
        <v>CONDOMÍNIOS PREDIAIS</v>
      </c>
      <c r="C35" t="s">
        <v>343</v>
      </c>
      <c r="D35" t="str">
        <f t="shared" si="1"/>
        <v>CONDOMÍNIOS PREDIAIS</v>
      </c>
      <c r="E35" t="s">
        <v>459</v>
      </c>
      <c r="F35" t="e">
        <f t="shared" si="2"/>
        <v>#N/A</v>
      </c>
      <c r="G35" t="e">
        <f t="shared" si="3"/>
        <v>#N/A</v>
      </c>
      <c r="H35" t="e">
        <f t="shared" si="4"/>
        <v>#N/A</v>
      </c>
      <c r="I35" t="e">
        <f t="shared" si="5"/>
        <v>#N/A</v>
      </c>
      <c r="J35" t="e">
        <f t="shared" si="6"/>
        <v>#N/A</v>
      </c>
    </row>
    <row r="36" spans="1:10" x14ac:dyDescent="0.2">
      <c r="A36" t="s">
        <v>394</v>
      </c>
      <c r="B36" t="str">
        <f t="shared" si="0"/>
        <v>ALUGUEL DE AUTOMÓVEIS</v>
      </c>
      <c r="C36" t="s">
        <v>394</v>
      </c>
      <c r="D36" t="str">
        <f t="shared" si="1"/>
        <v>ALUGUEL DE AUTOMÓVEIS</v>
      </c>
      <c r="E36" t="s">
        <v>460</v>
      </c>
      <c r="F36" t="e">
        <f t="shared" si="2"/>
        <v>#N/A</v>
      </c>
      <c r="G36" t="e">
        <f t="shared" si="3"/>
        <v>#N/A</v>
      </c>
      <c r="H36" t="e">
        <f t="shared" si="4"/>
        <v>#N/A</v>
      </c>
      <c r="I36" t="e">
        <f t="shared" si="5"/>
        <v>#N/A</v>
      </c>
      <c r="J36" t="e">
        <f t="shared" si="6"/>
        <v>#N/A</v>
      </c>
    </row>
    <row r="37" spans="1:10" x14ac:dyDescent="0.2">
      <c r="A37" t="s">
        <v>395</v>
      </c>
      <c r="B37" t="str">
        <f t="shared" si="0"/>
        <v>CONSULTORIA EM HARDWARE</v>
      </c>
      <c r="C37" t="s">
        <v>395</v>
      </c>
      <c r="D37" t="str">
        <f t="shared" si="1"/>
        <v>CONSULTORIA EM HARDWARE</v>
      </c>
      <c r="E37" t="s">
        <v>461</v>
      </c>
      <c r="F37" t="e">
        <f t="shared" si="2"/>
        <v>#N/A</v>
      </c>
      <c r="G37" t="e">
        <f t="shared" si="3"/>
        <v>#N/A</v>
      </c>
      <c r="H37" t="e">
        <f t="shared" si="4"/>
        <v>#N/A</v>
      </c>
      <c r="I37" t="e">
        <f t="shared" si="5"/>
        <v>#N/A</v>
      </c>
      <c r="J37" t="e">
        <f t="shared" si="6"/>
        <v>#N/A</v>
      </c>
    </row>
    <row r="38" spans="1:10" x14ac:dyDescent="0.2">
      <c r="A38" t="s">
        <v>319</v>
      </c>
      <c r="B38" t="str">
        <f t="shared" si="0"/>
        <v>CONSULTORIA EM SOFTWARE</v>
      </c>
      <c r="C38" t="s">
        <v>319</v>
      </c>
      <c r="D38" t="str">
        <f t="shared" si="1"/>
        <v>CONSULTORIA EM SOFTWARE</v>
      </c>
      <c r="E38" t="s">
        <v>478</v>
      </c>
      <c r="F38" t="e">
        <f t="shared" si="2"/>
        <v>#N/A</v>
      </c>
      <c r="G38" t="e">
        <f t="shared" si="3"/>
        <v>#N/A</v>
      </c>
      <c r="H38" t="e">
        <f t="shared" si="4"/>
        <v>#N/A</v>
      </c>
      <c r="I38" t="e">
        <f t="shared" si="5"/>
        <v>#N/A</v>
      </c>
      <c r="J38" t="e">
        <f t="shared" si="6"/>
        <v>#N/A</v>
      </c>
    </row>
    <row r="39" spans="1:10" x14ac:dyDescent="0.2">
      <c r="A39" t="s">
        <v>326</v>
      </c>
      <c r="B39" t="e">
        <f t="shared" si="0"/>
        <v>#N/A</v>
      </c>
      <c r="C39" t="s">
        <v>363</v>
      </c>
      <c r="D39" t="e">
        <f t="shared" si="1"/>
        <v>#N/A</v>
      </c>
      <c r="E39" t="s">
        <v>316</v>
      </c>
      <c r="F39" t="e">
        <f t="shared" si="2"/>
        <v>#N/A</v>
      </c>
      <c r="G39" t="str">
        <f t="shared" si="3"/>
        <v>PLANOS DE SAÚDE</v>
      </c>
      <c r="H39" t="e">
        <f t="shared" si="4"/>
        <v>#N/A</v>
      </c>
      <c r="I39">
        <f t="shared" si="5"/>
        <v>1</v>
      </c>
      <c r="J39" t="e">
        <f t="shared" si="6"/>
        <v>#N/A</v>
      </c>
    </row>
    <row r="40" spans="1:10" x14ac:dyDescent="0.2">
      <c r="A40" t="s">
        <v>422</v>
      </c>
      <c r="B40" t="e">
        <f t="shared" si="0"/>
        <v>#N/A</v>
      </c>
      <c r="C40" t="s">
        <v>396</v>
      </c>
      <c r="D40" t="e">
        <f t="shared" si="1"/>
        <v>#N/A</v>
      </c>
      <c r="E40" t="s">
        <v>462</v>
      </c>
      <c r="F40" t="e">
        <f t="shared" si="2"/>
        <v>#N/A</v>
      </c>
      <c r="G40" t="e">
        <f t="shared" si="3"/>
        <v>#N/A</v>
      </c>
      <c r="H40" t="e">
        <f t="shared" si="4"/>
        <v>#N/A</v>
      </c>
      <c r="I40" t="e">
        <f t="shared" si="5"/>
        <v>#N/A</v>
      </c>
      <c r="J40" t="e">
        <f t="shared" si="6"/>
        <v>#N/A</v>
      </c>
    </row>
    <row r="41" spans="1:10" x14ac:dyDescent="0.2">
      <c r="A41" t="s">
        <v>334</v>
      </c>
      <c r="B41" t="str">
        <f t="shared" si="0"/>
        <v>PUBLICIDADE</v>
      </c>
      <c r="C41" t="s">
        <v>436</v>
      </c>
      <c r="D41" t="e">
        <f t="shared" si="1"/>
        <v>#N/A</v>
      </c>
      <c r="E41" t="s">
        <v>393</v>
      </c>
      <c r="F41" t="str">
        <f t="shared" si="2"/>
        <v>ATIVIDADES IMOBILIÁRIAS POR CONTA DE TERCEIROS</v>
      </c>
      <c r="G41" t="str">
        <f t="shared" si="3"/>
        <v>ATIVIDADES IMOBILIÁRIAS POR CONTA DE TERCEIROS</v>
      </c>
      <c r="H41">
        <f t="shared" si="4"/>
        <v>1</v>
      </c>
      <c r="I41">
        <f t="shared" si="5"/>
        <v>1</v>
      </c>
      <c r="J41" t="str">
        <f t="shared" si="6"/>
        <v>ATIVIDADES IMOBILIÁRIAS POR CONTA DE TERCEIROS</v>
      </c>
    </row>
    <row r="42" spans="1:10" x14ac:dyDescent="0.2">
      <c r="A42" t="s">
        <v>344</v>
      </c>
      <c r="B42" t="e">
        <f t="shared" si="0"/>
        <v>#N/A</v>
      </c>
      <c r="C42" t="s">
        <v>334</v>
      </c>
      <c r="D42" t="str">
        <f t="shared" si="1"/>
        <v>PUBLICIDADE</v>
      </c>
      <c r="E42" t="s">
        <v>395</v>
      </c>
      <c r="F42" t="str">
        <f t="shared" si="2"/>
        <v>CONSULTORIA EM HARDWARE</v>
      </c>
      <c r="G42" t="str">
        <f t="shared" si="3"/>
        <v>CONSULTORIA EM HARDWARE</v>
      </c>
      <c r="H42">
        <f t="shared" si="4"/>
        <v>1</v>
      </c>
      <c r="I42">
        <f t="shared" si="5"/>
        <v>1</v>
      </c>
      <c r="J42" t="str">
        <f t="shared" si="6"/>
        <v>CONSULTORIA EM HARDWARE</v>
      </c>
    </row>
    <row r="43" spans="1:10" x14ac:dyDescent="0.2">
      <c r="A43" t="s">
        <v>307</v>
      </c>
      <c r="B43" t="e">
        <f t="shared" si="0"/>
        <v>#N/A</v>
      </c>
      <c r="C43" t="s">
        <v>397</v>
      </c>
      <c r="D43" t="e">
        <f t="shared" si="1"/>
        <v>#N/A</v>
      </c>
      <c r="E43" t="s">
        <v>319</v>
      </c>
      <c r="F43" t="str">
        <f t="shared" si="2"/>
        <v>CONSULTORIA EM SOFTWARE</v>
      </c>
      <c r="G43" t="str">
        <f t="shared" si="3"/>
        <v>CONSULTORIA EM SOFTWARE</v>
      </c>
      <c r="H43">
        <f t="shared" si="4"/>
        <v>1</v>
      </c>
      <c r="I43">
        <f t="shared" si="5"/>
        <v>1</v>
      </c>
      <c r="J43" t="str">
        <f t="shared" si="6"/>
        <v>CONSULTORIA EM SOFTWARE</v>
      </c>
    </row>
    <row r="44" spans="1:10" x14ac:dyDescent="0.2">
      <c r="A44" t="s">
        <v>361</v>
      </c>
      <c r="B44" t="e">
        <f t="shared" si="0"/>
        <v>#N/A</v>
      </c>
      <c r="C44" t="s">
        <v>398</v>
      </c>
      <c r="D44" t="e">
        <f t="shared" si="1"/>
        <v>#N/A</v>
      </c>
      <c r="E44" t="s">
        <v>463</v>
      </c>
      <c r="F44" t="e">
        <f t="shared" si="2"/>
        <v>#N/A</v>
      </c>
      <c r="G44" t="e">
        <f t="shared" si="3"/>
        <v>#N/A</v>
      </c>
      <c r="H44" t="e">
        <f t="shared" si="4"/>
        <v>#N/A</v>
      </c>
      <c r="I44" t="e">
        <f t="shared" si="5"/>
        <v>#N/A</v>
      </c>
      <c r="J44" t="e">
        <f t="shared" si="6"/>
        <v>#N/A</v>
      </c>
    </row>
    <row r="45" spans="1:10" x14ac:dyDescent="0.2">
      <c r="A45" t="s">
        <v>57</v>
      </c>
      <c r="B45" t="str">
        <f t="shared" si="0"/>
        <v>OUTRAS ATIVIDADES DE SERVIÇOS PRESTADOS PRINCIPALMENTE ÀS EMPRESAS</v>
      </c>
      <c r="C45" t="s">
        <v>57</v>
      </c>
      <c r="D45" t="str">
        <f t="shared" si="1"/>
        <v>OUTRAS ATIVIDADES DE SERVIÇOS PRESTADOS PRINCIPALMENTE ÀS EMPRESAS</v>
      </c>
      <c r="E45" t="s">
        <v>464</v>
      </c>
      <c r="F45" t="e">
        <f t="shared" si="2"/>
        <v>#N/A</v>
      </c>
      <c r="G45" t="e">
        <f t="shared" si="3"/>
        <v>#N/A</v>
      </c>
      <c r="H45" t="e">
        <f t="shared" si="4"/>
        <v>#N/A</v>
      </c>
      <c r="I45" t="e">
        <f t="shared" si="5"/>
        <v>#N/A</v>
      </c>
      <c r="J45" t="e">
        <f t="shared" si="6"/>
        <v>#N/A</v>
      </c>
    </row>
    <row r="46" spans="1:10" x14ac:dyDescent="0.2">
      <c r="A46" t="s">
        <v>399</v>
      </c>
      <c r="B46" t="str">
        <f t="shared" si="0"/>
        <v>SERVIÇOS COLETIVOS PRESTADOS PELA ADMINISTRAÇÃO PÚBLICA</v>
      </c>
      <c r="C46" t="s">
        <v>437</v>
      </c>
      <c r="D46" t="e">
        <f t="shared" si="1"/>
        <v>#N/A</v>
      </c>
      <c r="E46" t="s">
        <v>479</v>
      </c>
      <c r="F46" t="e">
        <f t="shared" si="2"/>
        <v>#N/A</v>
      </c>
      <c r="G46" t="e">
        <f t="shared" si="3"/>
        <v>#N/A</v>
      </c>
      <c r="H46" t="e">
        <f t="shared" si="4"/>
        <v>#N/A</v>
      </c>
      <c r="I46" t="e">
        <f t="shared" si="5"/>
        <v>#N/A</v>
      </c>
      <c r="J46" t="e">
        <f t="shared" si="6"/>
        <v>#N/A</v>
      </c>
    </row>
    <row r="47" spans="1:10" x14ac:dyDescent="0.2">
      <c r="A47" t="s">
        <v>15</v>
      </c>
      <c r="B47" t="e">
        <f t="shared" si="0"/>
        <v>#N/A</v>
      </c>
      <c r="C47" t="s">
        <v>399</v>
      </c>
      <c r="D47" t="str">
        <f t="shared" si="1"/>
        <v>SERVIÇOS COLETIVOS PRESTADOS PELA ADMINISTRAÇÃO PÚBLICA</v>
      </c>
      <c r="E47" t="s">
        <v>320</v>
      </c>
      <c r="F47" t="e">
        <f t="shared" si="2"/>
        <v>#N/A</v>
      </c>
      <c r="G47" t="e">
        <f t="shared" si="3"/>
        <v>#N/A</v>
      </c>
      <c r="H47" t="e">
        <f t="shared" si="4"/>
        <v>#N/A</v>
      </c>
      <c r="I47" t="e">
        <f t="shared" si="5"/>
        <v>#N/A</v>
      </c>
      <c r="J47" t="e">
        <f t="shared" si="6"/>
        <v>#N/A</v>
      </c>
    </row>
    <row r="48" spans="1:10" x14ac:dyDescent="0.2">
      <c r="A48" t="s">
        <v>400</v>
      </c>
      <c r="B48" t="str">
        <f t="shared" si="0"/>
        <v>EDUCAÇÃO INFANTIL E ENSINO FUNDAMENTAL</v>
      </c>
      <c r="C48" t="s">
        <v>400</v>
      </c>
      <c r="D48" t="str">
        <f t="shared" si="1"/>
        <v>EDUCAÇÃO INFANTIL E ENSINO FUNDAMENTAL</v>
      </c>
      <c r="E48" t="s">
        <v>480</v>
      </c>
      <c r="F48" t="e">
        <f t="shared" si="2"/>
        <v>#N/A</v>
      </c>
      <c r="G48" t="e">
        <f t="shared" si="3"/>
        <v>#N/A</v>
      </c>
      <c r="H48" t="e">
        <f t="shared" si="4"/>
        <v>#N/A</v>
      </c>
      <c r="I48" t="e">
        <f t="shared" si="5"/>
        <v>#N/A</v>
      </c>
      <c r="J48" t="e">
        <f t="shared" si="6"/>
        <v>#N/A</v>
      </c>
    </row>
    <row r="49" spans="1:10" x14ac:dyDescent="0.2">
      <c r="A49" t="s">
        <v>59</v>
      </c>
      <c r="B49" t="e">
        <f t="shared" si="0"/>
        <v>#N/A</v>
      </c>
      <c r="C49" t="s">
        <v>438</v>
      </c>
      <c r="D49" t="e">
        <f t="shared" si="1"/>
        <v>#N/A</v>
      </c>
      <c r="E49" t="s">
        <v>436</v>
      </c>
      <c r="F49" t="e">
        <f t="shared" si="2"/>
        <v>#N/A</v>
      </c>
      <c r="G49" t="str">
        <f t="shared" si="3"/>
        <v>SERVIÇOS DE ARQUITETURA E ENGENHARIA E DE ASSESSORAMENTO TÉCNICO ESPECIALIZADO</v>
      </c>
      <c r="H49" t="e">
        <f t="shared" si="4"/>
        <v>#N/A</v>
      </c>
      <c r="I49">
        <f t="shared" si="5"/>
        <v>1</v>
      </c>
      <c r="J49" t="e">
        <f t="shared" si="6"/>
        <v>#N/A</v>
      </c>
    </row>
    <row r="50" spans="1:10" x14ac:dyDescent="0.2">
      <c r="A50" t="s">
        <v>401</v>
      </c>
      <c r="B50" t="str">
        <f t="shared" si="0"/>
        <v>ATIVIDADES DE ATENÇÃO À SAÚDE</v>
      </c>
      <c r="C50" t="s">
        <v>48</v>
      </c>
      <c r="D50" t="e">
        <f t="shared" si="1"/>
        <v>#N/A</v>
      </c>
      <c r="E50" t="s">
        <v>481</v>
      </c>
      <c r="F50" t="e">
        <f t="shared" si="2"/>
        <v>#N/A</v>
      </c>
      <c r="G50" t="e">
        <f t="shared" si="3"/>
        <v>#N/A</v>
      </c>
      <c r="H50" t="e">
        <f t="shared" si="4"/>
        <v>#N/A</v>
      </c>
      <c r="I50" t="e">
        <f t="shared" si="5"/>
        <v>#N/A</v>
      </c>
      <c r="J50" t="e">
        <f t="shared" si="6"/>
        <v>#N/A</v>
      </c>
    </row>
    <row r="51" spans="1:10" x14ac:dyDescent="0.2">
      <c r="A51" t="s">
        <v>377</v>
      </c>
      <c r="B51" t="str">
        <f t="shared" si="0"/>
        <v>SERVIÇOS SOCIAIS</v>
      </c>
      <c r="C51" t="s">
        <v>401</v>
      </c>
      <c r="D51" t="str">
        <f t="shared" si="1"/>
        <v>ATIVIDADES DE ATENÇÃO À SAÚDE</v>
      </c>
      <c r="E51" t="s">
        <v>437</v>
      </c>
      <c r="F51" t="e">
        <f t="shared" si="2"/>
        <v>#N/A</v>
      </c>
      <c r="G51" t="str">
        <f t="shared" si="3"/>
        <v>ADMINISTRAÇÃO DO ESTADO E DA POLÍTICA ECONÔMICA E SOCIAL</v>
      </c>
      <c r="H51" t="e">
        <f t="shared" si="4"/>
        <v>#N/A</v>
      </c>
      <c r="I51">
        <f t="shared" si="5"/>
        <v>1</v>
      </c>
      <c r="J51" t="e">
        <f t="shared" si="6"/>
        <v>#N/A</v>
      </c>
    </row>
    <row r="52" spans="1:10" x14ac:dyDescent="0.2">
      <c r="A52" t="s">
        <v>358</v>
      </c>
      <c r="B52" t="str">
        <f t="shared" si="0"/>
        <v>LIMPEZA URBANA E ESGOTO E ATIVIDADES RELACIONADAS</v>
      </c>
      <c r="C52" t="s">
        <v>377</v>
      </c>
      <c r="D52" t="str">
        <f t="shared" si="1"/>
        <v>SERVIÇOS SOCIAIS</v>
      </c>
      <c r="E52" t="s">
        <v>399</v>
      </c>
      <c r="F52" t="str">
        <f t="shared" si="2"/>
        <v>SERVIÇOS COLETIVOS PRESTADOS PELA ADMINISTRAÇÃO PÚBLICA</v>
      </c>
      <c r="G52" t="str">
        <f t="shared" si="3"/>
        <v>SERVIÇOS COLETIVOS PRESTADOS PELA ADMINISTRAÇÃO PÚBLICA</v>
      </c>
      <c r="H52">
        <f t="shared" si="4"/>
        <v>1</v>
      </c>
      <c r="I52">
        <f t="shared" si="5"/>
        <v>1</v>
      </c>
      <c r="J52" t="str">
        <f t="shared" si="6"/>
        <v>SERVIÇOS COLETIVOS PRESTADOS PELA ADMINISTRAÇÃO PÚBLICA</v>
      </c>
    </row>
    <row r="53" spans="1:10" x14ac:dyDescent="0.2">
      <c r="A53" t="s">
        <v>312</v>
      </c>
      <c r="B53" t="e">
        <f t="shared" si="0"/>
        <v>#N/A</v>
      </c>
      <c r="C53" t="s">
        <v>358</v>
      </c>
      <c r="D53" t="str">
        <f t="shared" si="1"/>
        <v>LIMPEZA URBANA E ESGOTO E ATIVIDADES RELACIONADAS</v>
      </c>
      <c r="E53" t="s">
        <v>15</v>
      </c>
      <c r="F53" t="str">
        <f t="shared" si="2"/>
        <v>SEGURIDADE SOCIAL</v>
      </c>
      <c r="G53" t="e">
        <f t="shared" si="3"/>
        <v>#N/A</v>
      </c>
      <c r="H53">
        <f t="shared" si="4"/>
        <v>1</v>
      </c>
      <c r="I53" t="e">
        <f t="shared" si="5"/>
        <v>#N/A</v>
      </c>
      <c r="J53" t="e">
        <f t="shared" si="6"/>
        <v>#N/A</v>
      </c>
    </row>
    <row r="54" spans="1:10" x14ac:dyDescent="0.2">
      <c r="A54" t="s">
        <v>42</v>
      </c>
      <c r="B54" t="e">
        <f t="shared" si="0"/>
        <v>#N/A</v>
      </c>
      <c r="C54" t="s">
        <v>439</v>
      </c>
      <c r="D54" t="e">
        <f t="shared" si="1"/>
        <v>#N/A</v>
      </c>
      <c r="E54" t="s">
        <v>400</v>
      </c>
      <c r="F54" t="str">
        <f t="shared" si="2"/>
        <v>EDUCAÇÃO INFANTIL E ENSINO FUNDAMENTAL</v>
      </c>
      <c r="G54" t="str">
        <f t="shared" si="3"/>
        <v>EDUCAÇÃO INFANTIL E ENSINO FUNDAMENTAL</v>
      </c>
      <c r="H54">
        <f t="shared" si="4"/>
        <v>1</v>
      </c>
      <c r="I54">
        <f t="shared" si="5"/>
        <v>1</v>
      </c>
      <c r="J54" t="str">
        <f t="shared" si="6"/>
        <v>EDUCAÇÃO INFANTIL E ENSINO FUNDAMENTAL</v>
      </c>
    </row>
    <row r="55" spans="1:10" x14ac:dyDescent="0.2">
      <c r="A55" t="s">
        <v>402</v>
      </c>
      <c r="B55" t="e">
        <f t="shared" si="0"/>
        <v>#N/A</v>
      </c>
      <c r="C55" t="s">
        <v>304</v>
      </c>
      <c r="D55" t="e">
        <f t="shared" si="1"/>
        <v>#N/A</v>
      </c>
      <c r="E55" t="s">
        <v>438</v>
      </c>
      <c r="F55" t="e">
        <f t="shared" si="2"/>
        <v>#N/A</v>
      </c>
      <c r="G55" t="str">
        <f t="shared" si="3"/>
        <v>ENSINO MÉDIO</v>
      </c>
      <c r="H55" t="e">
        <f t="shared" si="4"/>
        <v>#N/A</v>
      </c>
      <c r="I55">
        <f t="shared" si="5"/>
        <v>1</v>
      </c>
      <c r="J55" t="e">
        <f t="shared" si="6"/>
        <v>#N/A</v>
      </c>
    </row>
    <row r="56" spans="1:10" x14ac:dyDescent="0.2">
      <c r="A56" t="s">
        <v>403</v>
      </c>
      <c r="B56" t="str">
        <f t="shared" si="0"/>
        <v>ATIVIDADES DESPORTIVAS E OUTRAS RELACIONADAS AO LAZER</v>
      </c>
      <c r="C56" t="s">
        <v>403</v>
      </c>
      <c r="D56" t="str">
        <f t="shared" si="1"/>
        <v>ATIVIDADES DESPORTIVAS E OUTRAS RELACIONADAS AO LAZER</v>
      </c>
      <c r="E56" t="s">
        <v>48</v>
      </c>
      <c r="F56" t="e">
        <f t="shared" si="2"/>
        <v>#N/A</v>
      </c>
      <c r="G56" t="str">
        <f t="shared" si="3"/>
        <v>EDUCAÇÃO SUPERIOR</v>
      </c>
      <c r="H56" t="e">
        <f t="shared" si="4"/>
        <v>#N/A</v>
      </c>
      <c r="I56">
        <f t="shared" si="5"/>
        <v>1</v>
      </c>
      <c r="J56" t="e">
        <f t="shared" si="6"/>
        <v>#N/A</v>
      </c>
    </row>
    <row r="57" spans="1:10" x14ac:dyDescent="0.2">
      <c r="A57" t="s">
        <v>46</v>
      </c>
      <c r="B57" t="e">
        <f t="shared" si="0"/>
        <v>#N/A</v>
      </c>
      <c r="C57" t="s">
        <v>352</v>
      </c>
      <c r="D57" t="e">
        <f t="shared" si="1"/>
        <v>#N/A</v>
      </c>
      <c r="E57" t="s">
        <v>59</v>
      </c>
      <c r="F57" t="str">
        <f t="shared" si="2"/>
        <v>EDUCAÇÃO PROFISSIONAL E OUTRAS ATIVIDADES DE ENSINO</v>
      </c>
      <c r="G57" t="e">
        <f t="shared" si="3"/>
        <v>#N/A</v>
      </c>
      <c r="H57">
        <f t="shared" si="4"/>
        <v>1</v>
      </c>
      <c r="I57" t="e">
        <f t="shared" si="5"/>
        <v>#N/A</v>
      </c>
      <c r="J57" t="e">
        <f t="shared" si="6"/>
        <v>#N/A</v>
      </c>
    </row>
    <row r="58" spans="1:10" x14ac:dyDescent="0.2">
      <c r="A58" t="s">
        <v>404</v>
      </c>
      <c r="B58" t="str">
        <f t="shared" si="0"/>
        <v>Indústria Metalúrgica</v>
      </c>
      <c r="C58" t="s">
        <v>404</v>
      </c>
      <c r="D58" t="str">
        <f t="shared" si="1"/>
        <v>Indústria Metalúrgica</v>
      </c>
      <c r="E58" t="s">
        <v>482</v>
      </c>
      <c r="F58" t="e">
        <f t="shared" si="2"/>
        <v>#N/A</v>
      </c>
      <c r="G58" t="e">
        <f t="shared" si="3"/>
        <v>#N/A</v>
      </c>
      <c r="H58" t="e">
        <f t="shared" si="4"/>
        <v>#N/A</v>
      </c>
      <c r="I58" t="e">
        <f t="shared" si="5"/>
        <v>#N/A</v>
      </c>
      <c r="J58" t="e">
        <f t="shared" si="6"/>
        <v>#N/A</v>
      </c>
    </row>
    <row r="59" spans="1:10" x14ac:dyDescent="0.2">
      <c r="A59" t="s">
        <v>405</v>
      </c>
      <c r="B59" t="str">
        <f t="shared" si="0"/>
        <v>Elétrico e Comunic</v>
      </c>
      <c r="C59" t="s">
        <v>405</v>
      </c>
      <c r="D59" t="str">
        <f t="shared" si="1"/>
        <v>Elétrico e Comunic</v>
      </c>
      <c r="E59" t="s">
        <v>439</v>
      </c>
      <c r="F59" t="e">
        <f t="shared" si="2"/>
        <v>#N/A</v>
      </c>
      <c r="G59" t="str">
        <f t="shared" si="3"/>
        <v>OUTRAS ATIVIDADES ASSOCIATIVAS</v>
      </c>
      <c r="H59" t="e">
        <f t="shared" si="4"/>
        <v>#N/A</v>
      </c>
      <c r="I59">
        <f t="shared" si="5"/>
        <v>1</v>
      </c>
      <c r="J59" t="e">
        <f t="shared" si="6"/>
        <v>#N/A</v>
      </c>
    </row>
    <row r="60" spans="1:10" x14ac:dyDescent="0.2">
      <c r="A60" t="s">
        <v>406</v>
      </c>
      <c r="B60" t="str">
        <f t="shared" si="0"/>
        <v>Material de Transporte</v>
      </c>
      <c r="C60" t="s">
        <v>406</v>
      </c>
      <c r="D60" t="str">
        <f t="shared" si="1"/>
        <v>Material de Transporte</v>
      </c>
      <c r="E60" t="s">
        <v>304</v>
      </c>
      <c r="F60" t="e">
        <f t="shared" si="2"/>
        <v>#N/A</v>
      </c>
      <c r="G60" t="str">
        <f t="shared" si="3"/>
        <v>ATIVIDADES DE RÁDIO E DE TELEVISÃO</v>
      </c>
      <c r="H60" t="e">
        <f t="shared" si="4"/>
        <v>#N/A</v>
      </c>
      <c r="I60">
        <f t="shared" si="5"/>
        <v>1</v>
      </c>
      <c r="J60" t="e">
        <f t="shared" si="6"/>
        <v>#N/A</v>
      </c>
    </row>
    <row r="61" spans="1:10" x14ac:dyDescent="0.2">
      <c r="A61" t="s">
        <v>373</v>
      </c>
      <c r="B61" t="e">
        <f t="shared" si="0"/>
        <v>#N/A</v>
      </c>
      <c r="C61" t="s">
        <v>355</v>
      </c>
      <c r="D61" t="e">
        <f t="shared" si="1"/>
        <v>#N/A</v>
      </c>
      <c r="E61" t="s">
        <v>403</v>
      </c>
      <c r="F61" t="str">
        <f t="shared" si="2"/>
        <v>ATIVIDADES DESPORTIVAS E OUTRAS RELACIONADAS AO LAZER</v>
      </c>
      <c r="G61" t="str">
        <f t="shared" si="3"/>
        <v>ATIVIDADES DESPORTIVAS E OUTRAS RELACIONADAS AO LAZER</v>
      </c>
      <c r="H61">
        <f t="shared" si="4"/>
        <v>1</v>
      </c>
      <c r="I61">
        <f t="shared" si="5"/>
        <v>1</v>
      </c>
      <c r="J61" t="str">
        <f t="shared" si="6"/>
        <v>ATIVIDADES DESPORTIVAS E OUTRAS RELACIONADAS AO LAZER</v>
      </c>
    </row>
    <row r="62" spans="1:10" x14ac:dyDescent="0.2">
      <c r="A62" t="s">
        <v>407</v>
      </c>
      <c r="B62" t="e">
        <f t="shared" si="0"/>
        <v>#N/A</v>
      </c>
      <c r="C62" t="s">
        <v>327</v>
      </c>
      <c r="D62" t="e">
        <f t="shared" si="1"/>
        <v>#N/A</v>
      </c>
      <c r="E62" t="s">
        <v>324</v>
      </c>
      <c r="F62" t="e">
        <f t="shared" si="2"/>
        <v>#N/A</v>
      </c>
      <c r="G62" t="e">
        <f t="shared" si="3"/>
        <v>#N/A</v>
      </c>
      <c r="H62" t="e">
        <f t="shared" si="4"/>
        <v>#N/A</v>
      </c>
      <c r="I62" t="e">
        <f t="shared" si="5"/>
        <v>#N/A</v>
      </c>
      <c r="J62" t="e">
        <f t="shared" si="6"/>
        <v>#N/A</v>
      </c>
    </row>
    <row r="63" spans="1:10" x14ac:dyDescent="0.2">
      <c r="A63" t="s">
        <v>408</v>
      </c>
      <c r="B63" t="e">
        <f t="shared" si="0"/>
        <v>#N/A</v>
      </c>
      <c r="C63" t="s">
        <v>440</v>
      </c>
      <c r="D63" t="e">
        <f t="shared" si="1"/>
        <v>#N/A</v>
      </c>
      <c r="E63" t="s">
        <v>404</v>
      </c>
      <c r="F63" t="str">
        <f t="shared" si="2"/>
        <v>Indústria Metalúrgica</v>
      </c>
      <c r="G63" t="str">
        <f t="shared" si="3"/>
        <v>Indústria Metalúrgica</v>
      </c>
      <c r="H63">
        <f t="shared" si="4"/>
        <v>1</v>
      </c>
      <c r="I63">
        <f t="shared" si="5"/>
        <v>1</v>
      </c>
      <c r="J63" t="str">
        <f t="shared" si="6"/>
        <v>Indústria Metalúrgica</v>
      </c>
    </row>
    <row r="64" spans="1:10" x14ac:dyDescent="0.2">
      <c r="A64" t="s">
        <v>333</v>
      </c>
      <c r="B64" t="str">
        <f t="shared" si="0"/>
        <v>Alimentos e Bebidas</v>
      </c>
      <c r="C64" t="s">
        <v>333</v>
      </c>
      <c r="D64" t="str">
        <f t="shared" si="1"/>
        <v>Alimentos e Bebidas</v>
      </c>
      <c r="E64" t="s">
        <v>406</v>
      </c>
      <c r="F64" t="str">
        <f t="shared" si="2"/>
        <v>Material de Transporte</v>
      </c>
      <c r="G64" t="str">
        <f t="shared" si="3"/>
        <v>Material de Transporte</v>
      </c>
      <c r="H64">
        <f t="shared" si="4"/>
        <v>1</v>
      </c>
      <c r="I64">
        <f t="shared" si="5"/>
        <v>1</v>
      </c>
      <c r="J64" t="str">
        <f t="shared" si="6"/>
        <v>Material de Transporte</v>
      </c>
    </row>
    <row r="65" spans="1:10" x14ac:dyDescent="0.2">
      <c r="A65" t="s">
        <v>34</v>
      </c>
      <c r="B65" t="e">
        <f t="shared" si="0"/>
        <v>#N/A</v>
      </c>
      <c r="C65" t="s">
        <v>339</v>
      </c>
      <c r="D65" t="e">
        <f t="shared" si="1"/>
        <v>#N/A</v>
      </c>
      <c r="E65" t="s">
        <v>327</v>
      </c>
      <c r="F65" t="e">
        <f t="shared" si="2"/>
        <v>#N/A</v>
      </c>
      <c r="G65" t="str">
        <f t="shared" si="3"/>
        <v>Papel e Gráf</v>
      </c>
      <c r="H65" t="e">
        <f t="shared" si="4"/>
        <v>#N/A</v>
      </c>
      <c r="I65">
        <f t="shared" si="5"/>
        <v>1</v>
      </c>
      <c r="J65" t="e">
        <f t="shared" si="6"/>
        <v>#N/A</v>
      </c>
    </row>
    <row r="66" spans="1:10" x14ac:dyDescent="0.2">
      <c r="A66" t="s">
        <v>6</v>
      </c>
      <c r="B66" t="str">
        <f t="shared" si="0"/>
        <v>Comércio Varejista</v>
      </c>
      <c r="C66" t="s">
        <v>6</v>
      </c>
      <c r="D66" t="str">
        <f t="shared" si="1"/>
        <v>Comércio Varejista</v>
      </c>
      <c r="E66" t="s">
        <v>483</v>
      </c>
      <c r="F66" t="e">
        <f t="shared" si="2"/>
        <v>#N/A</v>
      </c>
      <c r="G66" t="e">
        <f t="shared" si="3"/>
        <v>#N/A</v>
      </c>
      <c r="H66" t="e">
        <f t="shared" si="4"/>
        <v>#N/A</v>
      </c>
      <c r="I66" t="e">
        <f t="shared" si="5"/>
        <v>#N/A</v>
      </c>
      <c r="J66" t="e">
        <f t="shared" si="6"/>
        <v>#N/A</v>
      </c>
    </row>
    <row r="67" spans="1:10" x14ac:dyDescent="0.2">
      <c r="A67" t="s">
        <v>409</v>
      </c>
      <c r="B67" t="str">
        <f t="shared" si="0"/>
        <v>Comércio Atacadista</v>
      </c>
      <c r="C67" t="s">
        <v>409</v>
      </c>
      <c r="D67" t="str">
        <f t="shared" si="1"/>
        <v>Comércio Atacadista</v>
      </c>
      <c r="E67" t="s">
        <v>407</v>
      </c>
      <c r="F67" t="str">
        <f t="shared" si="2"/>
        <v>Indústria Química</v>
      </c>
      <c r="G67" t="e">
        <f t="shared" si="3"/>
        <v>#N/A</v>
      </c>
      <c r="H67">
        <f t="shared" si="4"/>
        <v>1</v>
      </c>
      <c r="I67" t="e">
        <f t="shared" si="5"/>
        <v>#N/A</v>
      </c>
      <c r="J67" t="e">
        <f t="shared" si="6"/>
        <v>#N/A</v>
      </c>
    </row>
    <row r="68" spans="1:10" x14ac:dyDescent="0.2">
      <c r="A68" t="s">
        <v>39</v>
      </c>
      <c r="B68" t="str">
        <f t="shared" ref="B68:B103" si="7">VLOOKUP(A68,$C$3:$C$99,1,0)</f>
        <v>Instituição Financeira</v>
      </c>
      <c r="C68" t="s">
        <v>39</v>
      </c>
      <c r="D68" t="str">
        <f t="shared" ref="D68:D103" si="8">VLOOKUP(C68,$A$3:$A$103,1,0)</f>
        <v>Instituição Financeira</v>
      </c>
      <c r="E68" t="s">
        <v>333</v>
      </c>
      <c r="F68" t="str">
        <f t="shared" ref="F68:F104" si="9">VLOOKUP(E68,$A$3:$A$103,1,0)</f>
        <v>Alimentos e Bebidas</v>
      </c>
      <c r="G68" t="str">
        <f t="shared" ref="G68:G104" si="10">VLOOKUP(E68,$C$3:$C$103,1,0)</f>
        <v>Alimentos e Bebidas</v>
      </c>
      <c r="H68">
        <f t="shared" ref="H68:H131" si="11">IF(F68&lt;&gt;"#N/D",1,0)</f>
        <v>1</v>
      </c>
      <c r="I68">
        <f t="shared" ref="I68:I131" si="12">IF(G68&lt;&gt;"#N/D",1,0)</f>
        <v>1</v>
      </c>
      <c r="J68" t="str">
        <f t="shared" ref="J68:J131" si="13">IF(H68+I68=2,E68,0)</f>
        <v>Alimentos e Bebidas</v>
      </c>
    </row>
    <row r="69" spans="1:10" x14ac:dyDescent="0.2">
      <c r="A69" t="s">
        <v>318</v>
      </c>
      <c r="B69" t="str">
        <f t="shared" si="7"/>
        <v>Adm Técnica Profissional</v>
      </c>
      <c r="C69" t="s">
        <v>318</v>
      </c>
      <c r="D69" t="str">
        <f t="shared" si="8"/>
        <v>Adm Técnica Profissional</v>
      </c>
      <c r="E69" t="s">
        <v>339</v>
      </c>
      <c r="F69" t="e">
        <f t="shared" si="9"/>
        <v>#N/A</v>
      </c>
      <c r="G69" t="str">
        <f t="shared" si="10"/>
        <v>Construção Civil</v>
      </c>
      <c r="H69" t="e">
        <f t="shared" si="11"/>
        <v>#N/A</v>
      </c>
      <c r="I69">
        <f t="shared" si="12"/>
        <v>1</v>
      </c>
      <c r="J69" t="e">
        <f t="shared" si="13"/>
        <v>#N/A</v>
      </c>
    </row>
    <row r="70" spans="1:10" x14ac:dyDescent="0.2">
      <c r="A70" t="s">
        <v>371</v>
      </c>
      <c r="B70" t="str">
        <f t="shared" si="7"/>
        <v>Transporte e Comunicações</v>
      </c>
      <c r="C70" t="s">
        <v>371</v>
      </c>
      <c r="D70" t="str">
        <f t="shared" si="8"/>
        <v>Transporte e Comunicações</v>
      </c>
      <c r="E70" t="s">
        <v>6</v>
      </c>
      <c r="F70" t="str">
        <f t="shared" si="9"/>
        <v>Comércio Varejista</v>
      </c>
      <c r="G70" t="str">
        <f t="shared" si="10"/>
        <v>Comércio Varejista</v>
      </c>
      <c r="H70">
        <f t="shared" si="11"/>
        <v>1</v>
      </c>
      <c r="I70">
        <f t="shared" si="12"/>
        <v>1</v>
      </c>
      <c r="J70" t="str">
        <f t="shared" si="13"/>
        <v>Comércio Varejista</v>
      </c>
    </row>
    <row r="71" spans="1:10" x14ac:dyDescent="0.2">
      <c r="A71" t="s">
        <v>367</v>
      </c>
      <c r="B71" t="str">
        <f t="shared" si="7"/>
        <v>Aloj Comunic</v>
      </c>
      <c r="C71" t="s">
        <v>367</v>
      </c>
      <c r="D71" t="str">
        <f t="shared" si="8"/>
        <v>Aloj Comunic</v>
      </c>
      <c r="E71" t="s">
        <v>409</v>
      </c>
      <c r="F71" t="str">
        <f t="shared" si="9"/>
        <v>Comércio Atacadista</v>
      </c>
      <c r="G71" t="str">
        <f t="shared" si="10"/>
        <v>Comércio Atacadista</v>
      </c>
      <c r="H71">
        <f t="shared" si="11"/>
        <v>1</v>
      </c>
      <c r="I71">
        <f t="shared" si="12"/>
        <v>1</v>
      </c>
      <c r="J71" t="str">
        <f t="shared" si="13"/>
        <v>Comércio Atacadista</v>
      </c>
    </row>
    <row r="72" spans="1:10" x14ac:dyDescent="0.2">
      <c r="A72" t="s">
        <v>410</v>
      </c>
      <c r="B72" t="str">
        <f t="shared" si="7"/>
        <v>Ensino</v>
      </c>
      <c r="C72" t="s">
        <v>441</v>
      </c>
      <c r="D72" t="e">
        <f t="shared" si="8"/>
        <v>#N/A</v>
      </c>
      <c r="E72" t="s">
        <v>318</v>
      </c>
      <c r="F72" t="str">
        <f t="shared" si="9"/>
        <v>Adm Técnica Profissional</v>
      </c>
      <c r="G72" t="str">
        <f t="shared" si="10"/>
        <v>Adm Técnica Profissional</v>
      </c>
      <c r="H72">
        <f t="shared" si="11"/>
        <v>1</v>
      </c>
      <c r="I72">
        <f t="shared" si="12"/>
        <v>1</v>
      </c>
      <c r="J72" t="str">
        <f t="shared" si="13"/>
        <v>Adm Técnica Profissional</v>
      </c>
    </row>
    <row r="73" spans="1:10" x14ac:dyDescent="0.2">
      <c r="A73" t="s">
        <v>13</v>
      </c>
      <c r="B73" t="e">
        <f t="shared" si="7"/>
        <v>#N/A</v>
      </c>
      <c r="C73" t="s">
        <v>410</v>
      </c>
      <c r="D73" t="str">
        <f t="shared" si="8"/>
        <v>Ensino</v>
      </c>
      <c r="E73" t="s">
        <v>371</v>
      </c>
      <c r="F73" t="str">
        <f t="shared" si="9"/>
        <v>Transporte e Comunicações</v>
      </c>
      <c r="G73" t="str">
        <f t="shared" si="10"/>
        <v>Transporte e Comunicações</v>
      </c>
      <c r="H73">
        <f t="shared" si="11"/>
        <v>1</v>
      </c>
      <c r="I73">
        <f t="shared" si="12"/>
        <v>1</v>
      </c>
      <c r="J73" t="str">
        <f t="shared" si="13"/>
        <v>Transporte e Comunicações</v>
      </c>
    </row>
    <row r="74" spans="1:10" x14ac:dyDescent="0.2">
      <c r="A74" t="s">
        <v>354</v>
      </c>
      <c r="B74" t="str">
        <f t="shared" si="7"/>
        <v>Agricultura</v>
      </c>
      <c r="C74" t="s">
        <v>354</v>
      </c>
      <c r="D74" t="str">
        <f t="shared" si="8"/>
        <v>Agricultura</v>
      </c>
      <c r="E74" t="s">
        <v>367</v>
      </c>
      <c r="F74" t="str">
        <f t="shared" si="9"/>
        <v>Aloj Comunic</v>
      </c>
      <c r="G74" t="str">
        <f t="shared" si="10"/>
        <v>Aloj Comunic</v>
      </c>
      <c r="H74">
        <f t="shared" si="11"/>
        <v>1</v>
      </c>
      <c r="I74">
        <f t="shared" si="12"/>
        <v>1</v>
      </c>
      <c r="J74" t="str">
        <f t="shared" si="13"/>
        <v>Aloj Comunic</v>
      </c>
    </row>
    <row r="75" spans="1:10" x14ac:dyDescent="0.2">
      <c r="A75" t="s">
        <v>310</v>
      </c>
      <c r="B75" t="e">
        <f t="shared" si="7"/>
        <v>#N/A</v>
      </c>
      <c r="C75" t="s">
        <v>323</v>
      </c>
      <c r="D75" t="e">
        <f t="shared" si="8"/>
        <v>#N/A</v>
      </c>
      <c r="E75" t="s">
        <v>441</v>
      </c>
      <c r="F75" t="e">
        <f t="shared" si="9"/>
        <v>#N/A</v>
      </c>
      <c r="G75" t="str">
        <f t="shared" si="10"/>
        <v>Médicos Odontológicos Vet</v>
      </c>
      <c r="H75" t="e">
        <f t="shared" si="11"/>
        <v>#N/A</v>
      </c>
      <c r="I75">
        <f t="shared" si="12"/>
        <v>1</v>
      </c>
      <c r="J75" t="e">
        <f t="shared" si="13"/>
        <v>#N/A</v>
      </c>
    </row>
    <row r="76" spans="1:10" x14ac:dyDescent="0.2">
      <c r="A76" t="s">
        <v>19</v>
      </c>
      <c r="B76" t="str">
        <f t="shared" si="7"/>
        <v>Estatutário</v>
      </c>
      <c r="C76" t="s">
        <v>19</v>
      </c>
      <c r="D76" t="str">
        <f t="shared" si="8"/>
        <v>Estatutário</v>
      </c>
      <c r="E76" t="s">
        <v>410</v>
      </c>
      <c r="F76" t="str">
        <f t="shared" si="9"/>
        <v>Ensino</v>
      </c>
      <c r="G76" t="str">
        <f t="shared" si="10"/>
        <v>Ensino</v>
      </c>
      <c r="H76">
        <f t="shared" si="11"/>
        <v>1</v>
      </c>
      <c r="I76">
        <f t="shared" si="12"/>
        <v>1</v>
      </c>
      <c r="J76" t="str">
        <f t="shared" si="13"/>
        <v>Ensino</v>
      </c>
    </row>
    <row r="77" spans="1:10" x14ac:dyDescent="0.2">
      <c r="A77" t="s">
        <v>4</v>
      </c>
      <c r="B77" t="str">
        <f t="shared" si="7"/>
        <v>Estatutário não Efetivo</v>
      </c>
      <c r="C77" t="s">
        <v>442</v>
      </c>
      <c r="D77" t="e">
        <f t="shared" si="8"/>
        <v>#N/A</v>
      </c>
      <c r="E77" t="s">
        <v>13</v>
      </c>
      <c r="F77" t="str">
        <f t="shared" si="9"/>
        <v>Administração Pública</v>
      </c>
      <c r="G77" t="e">
        <f t="shared" si="10"/>
        <v>#N/A</v>
      </c>
      <c r="H77">
        <f t="shared" si="11"/>
        <v>1</v>
      </c>
      <c r="I77" t="e">
        <f t="shared" si="12"/>
        <v>#N/A</v>
      </c>
      <c r="J77" t="e">
        <f t="shared" si="13"/>
        <v>#N/A</v>
      </c>
    </row>
    <row r="78" spans="1:10" x14ac:dyDescent="0.2">
      <c r="A78" t="s">
        <v>379</v>
      </c>
      <c r="B78" t="str">
        <f t="shared" si="7"/>
        <v>Temporário</v>
      </c>
      <c r="C78" t="s">
        <v>4</v>
      </c>
      <c r="D78" t="str">
        <f t="shared" si="8"/>
        <v>Estatutário não Efetivo</v>
      </c>
      <c r="E78" t="s">
        <v>354</v>
      </c>
      <c r="F78" t="str">
        <f t="shared" si="9"/>
        <v>Agricultura</v>
      </c>
      <c r="G78" t="str">
        <f t="shared" si="10"/>
        <v>Agricultura</v>
      </c>
      <c r="H78">
        <f t="shared" si="11"/>
        <v>1</v>
      </c>
      <c r="I78">
        <f t="shared" si="12"/>
        <v>1</v>
      </c>
      <c r="J78" t="str">
        <f t="shared" si="13"/>
        <v>Agricultura</v>
      </c>
    </row>
    <row r="79" spans="1:10" x14ac:dyDescent="0.2">
      <c r="A79" t="s">
        <v>308</v>
      </c>
      <c r="B79" t="str">
        <f t="shared" si="7"/>
        <v>Aprendiz</v>
      </c>
      <c r="C79" t="s">
        <v>379</v>
      </c>
      <c r="D79" t="str">
        <f t="shared" si="8"/>
        <v>Temporário</v>
      </c>
      <c r="E79" t="s">
        <v>310</v>
      </c>
      <c r="F79" t="str">
        <f t="shared" si="9"/>
        <v>CLT U/ PJ Ind</v>
      </c>
      <c r="G79" t="e">
        <f t="shared" si="10"/>
        <v>#N/A</v>
      </c>
      <c r="H79">
        <f t="shared" si="11"/>
        <v>1</v>
      </c>
      <c r="I79" t="e">
        <f t="shared" si="12"/>
        <v>#N/A</v>
      </c>
      <c r="J79" t="e">
        <f t="shared" si="13"/>
        <v>#N/A</v>
      </c>
    </row>
    <row r="80" spans="1:10" x14ac:dyDescent="0.2">
      <c r="A80" t="s">
        <v>342</v>
      </c>
      <c r="B80" t="str">
        <f t="shared" si="7"/>
        <v>CLT U/ PJ Determinado</v>
      </c>
      <c r="C80" t="s">
        <v>308</v>
      </c>
      <c r="D80" t="str">
        <f t="shared" si="8"/>
        <v>Aprendiz</v>
      </c>
      <c r="E80" t="s">
        <v>19</v>
      </c>
      <c r="F80" t="str">
        <f t="shared" si="9"/>
        <v>Estatutário</v>
      </c>
      <c r="G80" t="str">
        <f t="shared" si="10"/>
        <v>Estatutário</v>
      </c>
      <c r="H80">
        <f t="shared" si="11"/>
        <v>1</v>
      </c>
      <c r="I80">
        <f t="shared" si="12"/>
        <v>1</v>
      </c>
      <c r="J80" t="str">
        <f t="shared" si="13"/>
        <v>Estatutário</v>
      </c>
    </row>
    <row r="81" spans="1:10" x14ac:dyDescent="0.2">
      <c r="A81" t="s">
        <v>411</v>
      </c>
      <c r="B81" t="str">
        <f t="shared" si="7"/>
        <v>Contrat Prazo Determinado</v>
      </c>
      <c r="C81" t="s">
        <v>342</v>
      </c>
      <c r="D81" t="str">
        <f t="shared" si="8"/>
        <v>CLT U/ PJ Determinado</v>
      </c>
      <c r="E81" t="s">
        <v>442</v>
      </c>
      <c r="F81" t="e">
        <f t="shared" si="9"/>
        <v>#N/A</v>
      </c>
      <c r="G81" t="str">
        <f t="shared" si="10"/>
        <v>Estatutário RGPS</v>
      </c>
      <c r="H81" t="e">
        <f t="shared" si="11"/>
        <v>#N/A</v>
      </c>
      <c r="I81">
        <f t="shared" si="12"/>
        <v>1</v>
      </c>
      <c r="J81" t="e">
        <f t="shared" si="13"/>
        <v>#N/A</v>
      </c>
    </row>
    <row r="82" spans="1:10" x14ac:dyDescent="0.2">
      <c r="A82" t="s">
        <v>412</v>
      </c>
      <c r="B82" t="e">
        <f t="shared" si="7"/>
        <v>#N/A</v>
      </c>
      <c r="C82" t="s">
        <v>411</v>
      </c>
      <c r="D82" t="str">
        <f t="shared" si="8"/>
        <v>Contrat Prazo Determinado</v>
      </c>
      <c r="E82" t="s">
        <v>4</v>
      </c>
      <c r="F82" t="str">
        <f t="shared" si="9"/>
        <v>Estatutário não Efetivo</v>
      </c>
      <c r="G82" t="str">
        <f t="shared" si="10"/>
        <v>Estatutário não Efetivo</v>
      </c>
      <c r="H82">
        <f t="shared" si="11"/>
        <v>1</v>
      </c>
      <c r="I82">
        <f t="shared" si="12"/>
        <v>1</v>
      </c>
      <c r="J82" t="str">
        <f t="shared" si="13"/>
        <v>Estatutário não Efetivo</v>
      </c>
    </row>
    <row r="83" spans="1:10" x14ac:dyDescent="0.2">
      <c r="A83" t="s">
        <v>378</v>
      </c>
      <c r="B83" t="str">
        <f t="shared" si="7"/>
        <v>Contrat Lei Estadual</v>
      </c>
      <c r="C83" t="s">
        <v>378</v>
      </c>
      <c r="D83" t="str">
        <f t="shared" si="8"/>
        <v>Contrat Lei Estadual</v>
      </c>
      <c r="E83" t="s">
        <v>342</v>
      </c>
      <c r="F83" t="str">
        <f t="shared" si="9"/>
        <v>CLT U/ PJ Determinado</v>
      </c>
      <c r="G83" t="str">
        <f t="shared" si="10"/>
        <v>CLT U/ PJ Determinado</v>
      </c>
      <c r="H83">
        <f t="shared" si="11"/>
        <v>1</v>
      </c>
      <c r="I83">
        <f t="shared" si="12"/>
        <v>1</v>
      </c>
      <c r="J83" t="str">
        <f t="shared" si="13"/>
        <v>CLT U/ PJ Determinado</v>
      </c>
    </row>
    <row r="84" spans="1:10" x14ac:dyDescent="0.2">
      <c r="A84" t="s">
        <v>413</v>
      </c>
      <c r="B84" t="str">
        <f t="shared" si="7"/>
        <v>Contrat Lei Municipal</v>
      </c>
      <c r="C84" t="s">
        <v>413</v>
      </c>
      <c r="D84" t="str">
        <f t="shared" si="8"/>
        <v>Contrat Lei Municipal</v>
      </c>
      <c r="E84" t="s">
        <v>465</v>
      </c>
      <c r="F84" t="e">
        <f t="shared" si="9"/>
        <v>#N/A</v>
      </c>
      <c r="G84" t="e">
        <f t="shared" si="10"/>
        <v>#N/A</v>
      </c>
      <c r="H84" t="e">
        <f t="shared" si="11"/>
        <v>#N/A</v>
      </c>
      <c r="I84" t="e">
        <f t="shared" si="12"/>
        <v>#N/A</v>
      </c>
      <c r="J84" t="e">
        <f t="shared" si="13"/>
        <v>#N/A</v>
      </c>
    </row>
    <row r="85" spans="1:10" x14ac:dyDescent="0.2">
      <c r="A85" t="s">
        <v>414</v>
      </c>
      <c r="B85" t="str">
        <f t="shared" si="7"/>
        <v>Analfabeto</v>
      </c>
      <c r="C85" t="s">
        <v>414</v>
      </c>
      <c r="D85" t="str">
        <f t="shared" si="8"/>
        <v>Analfabeto</v>
      </c>
      <c r="E85" t="s">
        <v>411</v>
      </c>
      <c r="F85" t="str">
        <f t="shared" si="9"/>
        <v>Contrat Prazo Determinado</v>
      </c>
      <c r="G85" t="str">
        <f t="shared" si="10"/>
        <v>Contrat Prazo Determinado</v>
      </c>
      <c r="H85">
        <f t="shared" si="11"/>
        <v>1</v>
      </c>
      <c r="I85">
        <f t="shared" si="12"/>
        <v>1</v>
      </c>
      <c r="J85" t="str">
        <f t="shared" si="13"/>
        <v>Contrat Prazo Determinado</v>
      </c>
    </row>
    <row r="86" spans="1:10" x14ac:dyDescent="0.2">
      <c r="A86" t="s">
        <v>317</v>
      </c>
      <c r="B86" t="str">
        <f t="shared" si="7"/>
        <v>Até 5ª Incompleto</v>
      </c>
      <c r="C86" t="s">
        <v>317</v>
      </c>
      <c r="D86" t="str">
        <f t="shared" si="8"/>
        <v>Até 5ª Incompleto</v>
      </c>
      <c r="E86" t="s">
        <v>378</v>
      </c>
      <c r="F86" t="str">
        <f t="shared" si="9"/>
        <v>Contrat Lei Estadual</v>
      </c>
      <c r="G86" t="str">
        <f t="shared" si="10"/>
        <v>Contrat Lei Estadual</v>
      </c>
      <c r="H86">
        <f t="shared" si="11"/>
        <v>1</v>
      </c>
      <c r="I86">
        <f t="shared" si="12"/>
        <v>1</v>
      </c>
      <c r="J86" t="str">
        <f t="shared" si="13"/>
        <v>Contrat Lei Estadual</v>
      </c>
    </row>
    <row r="87" spans="1:10" x14ac:dyDescent="0.2">
      <c r="A87" t="s">
        <v>52</v>
      </c>
      <c r="B87" t="str">
        <f t="shared" si="7"/>
        <v>5ª Completo Fundamental</v>
      </c>
      <c r="C87" t="s">
        <v>52</v>
      </c>
      <c r="D87" t="str">
        <f t="shared" si="8"/>
        <v>5ª Completo Fundamental</v>
      </c>
      <c r="E87" t="s">
        <v>413</v>
      </c>
      <c r="F87" t="str">
        <f t="shared" si="9"/>
        <v>Contrat Lei Municipal</v>
      </c>
      <c r="G87" t="str">
        <f t="shared" si="10"/>
        <v>Contrat Lei Municipal</v>
      </c>
      <c r="H87">
        <f t="shared" si="11"/>
        <v>1</v>
      </c>
      <c r="I87">
        <f t="shared" si="12"/>
        <v>1</v>
      </c>
      <c r="J87" t="str">
        <f t="shared" si="13"/>
        <v>Contrat Lei Municipal</v>
      </c>
    </row>
    <row r="88" spans="1:10" x14ac:dyDescent="0.2">
      <c r="A88" t="s">
        <v>21</v>
      </c>
      <c r="B88" t="str">
        <f t="shared" si="7"/>
        <v>6ª a 9ª Fundamental</v>
      </c>
      <c r="C88" t="s">
        <v>21</v>
      </c>
      <c r="D88" t="str">
        <f t="shared" si="8"/>
        <v>6ª a 9ª Fundamental</v>
      </c>
      <c r="E88" t="s">
        <v>317</v>
      </c>
      <c r="F88" t="str">
        <f t="shared" si="9"/>
        <v>Até 5ª Incompleto</v>
      </c>
      <c r="G88" t="str">
        <f t="shared" si="10"/>
        <v>Até 5ª Incompleto</v>
      </c>
      <c r="H88">
        <f t="shared" si="11"/>
        <v>1</v>
      </c>
      <c r="I88">
        <f t="shared" si="12"/>
        <v>1</v>
      </c>
      <c r="J88" t="str">
        <f t="shared" si="13"/>
        <v>Até 5ª Incompleto</v>
      </c>
    </row>
    <row r="89" spans="1:10" x14ac:dyDescent="0.2">
      <c r="A89" t="s">
        <v>23</v>
      </c>
      <c r="B89" t="str">
        <f t="shared" si="7"/>
        <v>Fundamental Completo</v>
      </c>
      <c r="C89" t="s">
        <v>23</v>
      </c>
      <c r="D89" t="str">
        <f t="shared" si="8"/>
        <v>Fundamental Completo</v>
      </c>
      <c r="E89" t="s">
        <v>21</v>
      </c>
      <c r="F89" t="str">
        <f t="shared" si="9"/>
        <v>6ª a 9ª Fundamental</v>
      </c>
      <c r="G89" t="str">
        <f t="shared" si="10"/>
        <v>6ª a 9ª Fundamental</v>
      </c>
      <c r="H89">
        <f t="shared" si="11"/>
        <v>1</v>
      </c>
      <c r="I89">
        <f t="shared" si="12"/>
        <v>1</v>
      </c>
      <c r="J89" t="str">
        <f t="shared" si="13"/>
        <v>6ª a 9ª Fundamental</v>
      </c>
    </row>
    <row r="90" spans="1:10" x14ac:dyDescent="0.2">
      <c r="A90" t="s">
        <v>415</v>
      </c>
      <c r="B90" t="e">
        <f t="shared" si="7"/>
        <v>#N/A</v>
      </c>
      <c r="C90" t="s">
        <v>416</v>
      </c>
      <c r="D90" t="str">
        <f t="shared" si="8"/>
        <v>Médio Completo</v>
      </c>
      <c r="E90" t="s">
        <v>23</v>
      </c>
      <c r="F90" t="str">
        <f t="shared" si="9"/>
        <v>Fundamental Completo</v>
      </c>
      <c r="G90" t="str">
        <f t="shared" si="10"/>
        <v>Fundamental Completo</v>
      </c>
      <c r="H90">
        <f t="shared" si="11"/>
        <v>1</v>
      </c>
      <c r="I90">
        <f t="shared" si="12"/>
        <v>1</v>
      </c>
      <c r="J90" t="str">
        <f t="shared" si="13"/>
        <v>Fundamental Completo</v>
      </c>
    </row>
    <row r="91" spans="1:10" x14ac:dyDescent="0.2">
      <c r="A91" t="s">
        <v>416</v>
      </c>
      <c r="B91" t="str">
        <f t="shared" si="7"/>
        <v>Médio Completo</v>
      </c>
      <c r="C91" t="s">
        <v>25</v>
      </c>
      <c r="D91" t="str">
        <f t="shared" si="8"/>
        <v>Superior Incompleto</v>
      </c>
      <c r="E91" t="s">
        <v>415</v>
      </c>
      <c r="F91" t="str">
        <f t="shared" si="9"/>
        <v>Médio Incompleto</v>
      </c>
      <c r="G91" t="e">
        <f t="shared" si="10"/>
        <v>#N/A</v>
      </c>
      <c r="H91">
        <f t="shared" si="11"/>
        <v>1</v>
      </c>
      <c r="I91" t="e">
        <f t="shared" si="12"/>
        <v>#N/A</v>
      </c>
      <c r="J91" t="e">
        <f t="shared" si="13"/>
        <v>#N/A</v>
      </c>
    </row>
    <row r="92" spans="1:10" x14ac:dyDescent="0.2">
      <c r="A92" t="s">
        <v>25</v>
      </c>
      <c r="B92" t="str">
        <f t="shared" si="7"/>
        <v>Superior Incompleto</v>
      </c>
      <c r="C92" t="s">
        <v>417</v>
      </c>
      <c r="D92" t="str">
        <f t="shared" si="8"/>
        <v>Superior Completo</v>
      </c>
      <c r="E92" t="s">
        <v>416</v>
      </c>
      <c r="F92" t="str">
        <f t="shared" si="9"/>
        <v>Médio Completo</v>
      </c>
      <c r="G92" t="str">
        <f t="shared" si="10"/>
        <v>Médio Completo</v>
      </c>
      <c r="H92">
        <f t="shared" si="11"/>
        <v>1</v>
      </c>
      <c r="I92">
        <f t="shared" si="12"/>
        <v>1</v>
      </c>
      <c r="J92" t="str">
        <f t="shared" si="13"/>
        <v>Médio Completo</v>
      </c>
    </row>
    <row r="93" spans="1:10" x14ac:dyDescent="0.2">
      <c r="A93" t="s">
        <v>417</v>
      </c>
      <c r="B93" t="str">
        <f t="shared" si="7"/>
        <v>Superior Completo</v>
      </c>
      <c r="C93" t="s">
        <v>418</v>
      </c>
      <c r="D93" t="str">
        <f t="shared" si="8"/>
        <v>10 A 14</v>
      </c>
      <c r="E93" t="s">
        <v>25</v>
      </c>
      <c r="F93" t="str">
        <f t="shared" si="9"/>
        <v>Superior Incompleto</v>
      </c>
      <c r="G93" t="str">
        <f t="shared" si="10"/>
        <v>Superior Incompleto</v>
      </c>
      <c r="H93">
        <f t="shared" si="11"/>
        <v>1</v>
      </c>
      <c r="I93">
        <f t="shared" si="12"/>
        <v>1</v>
      </c>
      <c r="J93" t="str">
        <f t="shared" si="13"/>
        <v>Superior Incompleto</v>
      </c>
    </row>
    <row r="94" spans="1:10" x14ac:dyDescent="0.2">
      <c r="A94" t="s">
        <v>418</v>
      </c>
      <c r="B94" t="str">
        <f t="shared" si="7"/>
        <v>10 A 14</v>
      </c>
      <c r="C94" t="s">
        <v>306</v>
      </c>
      <c r="D94" t="str">
        <f t="shared" si="8"/>
        <v>15 A 17</v>
      </c>
      <c r="E94" t="s">
        <v>417</v>
      </c>
      <c r="F94" t="str">
        <f t="shared" si="9"/>
        <v>Superior Completo</v>
      </c>
      <c r="G94" t="str">
        <f t="shared" si="10"/>
        <v>Superior Completo</v>
      </c>
      <c r="H94">
        <f t="shared" si="11"/>
        <v>1</v>
      </c>
      <c r="I94">
        <f t="shared" si="12"/>
        <v>1</v>
      </c>
      <c r="J94" t="str">
        <f t="shared" si="13"/>
        <v>Superior Completo</v>
      </c>
    </row>
    <row r="95" spans="1:10" x14ac:dyDescent="0.2">
      <c r="A95" t="s">
        <v>306</v>
      </c>
      <c r="B95" t="str">
        <f t="shared" si="7"/>
        <v>15 A 17</v>
      </c>
      <c r="C95" t="s">
        <v>37</v>
      </c>
      <c r="D95" t="str">
        <f t="shared" si="8"/>
        <v>18 A 24</v>
      </c>
      <c r="E95" t="s">
        <v>37</v>
      </c>
      <c r="F95" t="str">
        <f t="shared" si="9"/>
        <v>18 A 24</v>
      </c>
      <c r="G95" t="str">
        <f t="shared" si="10"/>
        <v>18 A 24</v>
      </c>
      <c r="H95">
        <f t="shared" si="11"/>
        <v>1</v>
      </c>
      <c r="I95">
        <f t="shared" si="12"/>
        <v>1</v>
      </c>
      <c r="J95" t="str">
        <f t="shared" si="13"/>
        <v>18 A 24</v>
      </c>
    </row>
    <row r="96" spans="1:10" x14ac:dyDescent="0.2">
      <c r="A96" t="s">
        <v>37</v>
      </c>
      <c r="B96" t="str">
        <f t="shared" si="7"/>
        <v>18 A 24</v>
      </c>
      <c r="C96" t="s">
        <v>29</v>
      </c>
      <c r="D96" t="str">
        <f t="shared" si="8"/>
        <v>25 A 29</v>
      </c>
      <c r="E96" t="s">
        <v>29</v>
      </c>
      <c r="F96" t="str">
        <f t="shared" si="9"/>
        <v>25 A 29</v>
      </c>
      <c r="G96" t="str">
        <f t="shared" si="10"/>
        <v>25 A 29</v>
      </c>
      <c r="H96">
        <f t="shared" si="11"/>
        <v>1</v>
      </c>
      <c r="I96">
        <f t="shared" si="12"/>
        <v>1</v>
      </c>
      <c r="J96" t="str">
        <f t="shared" si="13"/>
        <v>25 A 29</v>
      </c>
    </row>
    <row r="97" spans="1:10" x14ac:dyDescent="0.2">
      <c r="A97" t="s">
        <v>29</v>
      </c>
      <c r="B97" t="str">
        <f t="shared" si="7"/>
        <v>25 A 29</v>
      </c>
      <c r="C97" t="s">
        <v>305</v>
      </c>
      <c r="D97" t="str">
        <f t="shared" si="8"/>
        <v>30 A 39</v>
      </c>
      <c r="E97" t="s">
        <v>305</v>
      </c>
      <c r="F97" t="str">
        <f t="shared" si="9"/>
        <v>30 A 39</v>
      </c>
      <c r="G97" t="str">
        <f t="shared" si="10"/>
        <v>30 A 39</v>
      </c>
      <c r="H97">
        <f t="shared" si="11"/>
        <v>1</v>
      </c>
      <c r="I97">
        <f t="shared" si="12"/>
        <v>1</v>
      </c>
      <c r="J97" t="str">
        <f t="shared" si="13"/>
        <v>30 A 39</v>
      </c>
    </row>
    <row r="98" spans="1:10" x14ac:dyDescent="0.2">
      <c r="A98" t="s">
        <v>305</v>
      </c>
      <c r="B98" t="str">
        <f t="shared" si="7"/>
        <v>30 A 39</v>
      </c>
      <c r="C98" t="s">
        <v>309</v>
      </c>
      <c r="D98" t="str">
        <f t="shared" si="8"/>
        <v>40 A 49</v>
      </c>
      <c r="E98" t="s">
        <v>309</v>
      </c>
      <c r="F98" t="str">
        <f t="shared" si="9"/>
        <v>40 A 49</v>
      </c>
      <c r="G98" t="str">
        <f t="shared" si="10"/>
        <v>40 A 49</v>
      </c>
      <c r="H98">
        <f t="shared" si="11"/>
        <v>1</v>
      </c>
      <c r="I98">
        <f t="shared" si="12"/>
        <v>1</v>
      </c>
      <c r="J98" t="str">
        <f t="shared" si="13"/>
        <v>40 A 49</v>
      </c>
    </row>
    <row r="99" spans="1:10" x14ac:dyDescent="0.2">
      <c r="A99" t="s">
        <v>309</v>
      </c>
      <c r="B99" t="str">
        <f t="shared" si="7"/>
        <v>40 A 49</v>
      </c>
      <c r="C99" t="s">
        <v>419</v>
      </c>
      <c r="D99" t="str">
        <f t="shared" si="8"/>
        <v>50 A 64</v>
      </c>
      <c r="E99" t="s">
        <v>419</v>
      </c>
      <c r="F99" t="str">
        <f t="shared" si="9"/>
        <v>50 A 64</v>
      </c>
      <c r="G99" t="str">
        <f t="shared" si="10"/>
        <v>50 A 64</v>
      </c>
      <c r="H99">
        <f t="shared" si="11"/>
        <v>1</v>
      </c>
      <c r="I99">
        <f t="shared" si="12"/>
        <v>1</v>
      </c>
      <c r="J99" t="str">
        <f t="shared" si="13"/>
        <v>50 A 64</v>
      </c>
    </row>
    <row r="100" spans="1:10" x14ac:dyDescent="0.2">
      <c r="A100" t="s">
        <v>419</v>
      </c>
      <c r="B100" t="str">
        <f t="shared" si="7"/>
        <v>50 A 64</v>
      </c>
      <c r="C100" t="s">
        <v>328</v>
      </c>
      <c r="D100" t="str">
        <f t="shared" si="8"/>
        <v/>
      </c>
      <c r="E100" t="s">
        <v>313</v>
      </c>
      <c r="F100" t="str">
        <f t="shared" si="9"/>
        <v>65 OU MAIS</v>
      </c>
      <c r="G100" t="e">
        <f t="shared" si="10"/>
        <v>#N/A</v>
      </c>
      <c r="H100">
        <f t="shared" si="11"/>
        <v>1</v>
      </c>
      <c r="I100" t="e">
        <f t="shared" si="12"/>
        <v>#N/A</v>
      </c>
      <c r="J100" t="e">
        <f t="shared" si="13"/>
        <v>#N/A</v>
      </c>
    </row>
    <row r="101" spans="1:10" x14ac:dyDescent="0.2">
      <c r="A101" t="s">
        <v>313</v>
      </c>
      <c r="B101" t="e">
        <f t="shared" si="7"/>
        <v>#N/A</v>
      </c>
      <c r="C101" t="s">
        <v>328</v>
      </c>
      <c r="D101" t="str">
        <f t="shared" si="8"/>
        <v/>
      </c>
      <c r="E101" t="s">
        <v>328</v>
      </c>
      <c r="F101" t="str">
        <f t="shared" si="9"/>
        <v/>
      </c>
      <c r="G101" t="str">
        <f t="shared" si="10"/>
        <v/>
      </c>
      <c r="H101">
        <f t="shared" si="11"/>
        <v>1</v>
      </c>
      <c r="I101">
        <f t="shared" si="12"/>
        <v>1</v>
      </c>
      <c r="J101" t="str">
        <f t="shared" si="13"/>
        <v/>
      </c>
    </row>
    <row r="102" spans="1:10" x14ac:dyDescent="0.2">
      <c r="A102" t="s">
        <v>328</v>
      </c>
      <c r="B102" t="e">
        <f t="shared" si="7"/>
        <v>#N/A</v>
      </c>
      <c r="C102" t="s">
        <v>328</v>
      </c>
      <c r="D102" t="str">
        <f t="shared" si="8"/>
        <v/>
      </c>
      <c r="E102" t="s">
        <v>328</v>
      </c>
      <c r="F102" t="str">
        <f t="shared" si="9"/>
        <v/>
      </c>
      <c r="G102" t="str">
        <f t="shared" si="10"/>
        <v/>
      </c>
      <c r="H102">
        <f t="shared" si="11"/>
        <v>1</v>
      </c>
      <c r="I102">
        <f t="shared" si="12"/>
        <v>1</v>
      </c>
      <c r="J102" t="str">
        <f t="shared" si="13"/>
        <v/>
      </c>
    </row>
    <row r="103" spans="1:10" x14ac:dyDescent="0.2">
      <c r="A103" t="s">
        <v>328</v>
      </c>
      <c r="B103" t="e">
        <f t="shared" si="7"/>
        <v>#N/A</v>
      </c>
      <c r="C103" t="s">
        <v>328</v>
      </c>
      <c r="D103" t="str">
        <f t="shared" si="8"/>
        <v/>
      </c>
      <c r="E103" t="s">
        <v>328</v>
      </c>
      <c r="F103" t="str">
        <f t="shared" si="9"/>
        <v/>
      </c>
      <c r="G103" t="str">
        <f t="shared" si="10"/>
        <v/>
      </c>
      <c r="H103">
        <f t="shared" si="11"/>
        <v>1</v>
      </c>
      <c r="I103">
        <f t="shared" si="12"/>
        <v>1</v>
      </c>
      <c r="J103" t="str">
        <f t="shared" si="13"/>
        <v/>
      </c>
    </row>
    <row r="104" spans="1:10" x14ac:dyDescent="0.2">
      <c r="E104" t="s">
        <v>328</v>
      </c>
      <c r="F104" t="str">
        <f t="shared" si="9"/>
        <v/>
      </c>
      <c r="G104" t="str">
        <f t="shared" si="10"/>
        <v/>
      </c>
      <c r="H104">
        <f t="shared" si="11"/>
        <v>1</v>
      </c>
      <c r="I104">
        <f t="shared" si="12"/>
        <v>1</v>
      </c>
      <c r="J104" t="str">
        <f t="shared" si="13"/>
        <v/>
      </c>
    </row>
    <row r="105" spans="1:10" x14ac:dyDescent="0.2">
      <c r="H105">
        <f t="shared" si="11"/>
        <v>1</v>
      </c>
      <c r="I105">
        <f t="shared" si="12"/>
        <v>1</v>
      </c>
      <c r="J105">
        <f t="shared" si="13"/>
        <v>0</v>
      </c>
    </row>
    <row r="106" spans="1:10" x14ac:dyDescent="0.2">
      <c r="H106">
        <f t="shared" si="11"/>
        <v>1</v>
      </c>
      <c r="I106">
        <f t="shared" si="12"/>
        <v>1</v>
      </c>
      <c r="J106">
        <f t="shared" si="13"/>
        <v>0</v>
      </c>
    </row>
    <row r="107" spans="1:10" x14ac:dyDescent="0.2">
      <c r="H107">
        <f t="shared" si="11"/>
        <v>1</v>
      </c>
      <c r="I107">
        <f t="shared" si="12"/>
        <v>1</v>
      </c>
      <c r="J107">
        <f t="shared" si="13"/>
        <v>0</v>
      </c>
    </row>
    <row r="108" spans="1:10" x14ac:dyDescent="0.2">
      <c r="H108">
        <f t="shared" si="11"/>
        <v>1</v>
      </c>
      <c r="I108">
        <f t="shared" si="12"/>
        <v>1</v>
      </c>
      <c r="J108">
        <f t="shared" si="13"/>
        <v>0</v>
      </c>
    </row>
    <row r="109" spans="1:10" ht="17" customHeight="1" x14ac:dyDescent="0.2">
      <c r="A109" t="s">
        <v>484</v>
      </c>
      <c r="H109">
        <f t="shared" si="11"/>
        <v>1</v>
      </c>
      <c r="I109">
        <f t="shared" si="12"/>
        <v>1</v>
      </c>
      <c r="J109">
        <f t="shared" si="13"/>
        <v>0</v>
      </c>
    </row>
    <row r="110" spans="1:10" x14ac:dyDescent="0.2">
      <c r="A110" t="s">
        <v>423</v>
      </c>
      <c r="B110" t="s">
        <v>470</v>
      </c>
      <c r="C110" t="s">
        <v>443</v>
      </c>
      <c r="D110" t="s">
        <v>471</v>
      </c>
      <c r="E110" t="s">
        <v>444</v>
      </c>
      <c r="H110">
        <f t="shared" si="11"/>
        <v>1</v>
      </c>
      <c r="I110">
        <f t="shared" si="12"/>
        <v>1</v>
      </c>
      <c r="J110" t="str">
        <f t="shared" si="13"/>
        <v>ambos</v>
      </c>
    </row>
    <row r="111" spans="1:10" x14ac:dyDescent="0.2">
      <c r="A111" t="s">
        <v>449</v>
      </c>
      <c r="B111" t="str">
        <f>VLOOKUP(A111,$C$111:$C$197,1,0)</f>
        <v>EDIÇÃO</v>
      </c>
      <c r="C111" t="s">
        <v>370</v>
      </c>
      <c r="D111" t="e">
        <f>VLOOKUP(C111,$A$111:$A$176,1,0)</f>
        <v>#N/A</v>
      </c>
      <c r="E111" t="s">
        <v>445</v>
      </c>
      <c r="F111" t="e">
        <f>VLOOKUP(E111,$A$111:$A$211,1,0)</f>
        <v>#N/A</v>
      </c>
      <c r="G111" t="e">
        <f>VLOOKUP(E111,$C$111:$C$211,1,0)</f>
        <v>#N/A</v>
      </c>
      <c r="H111" t="e">
        <f t="shared" si="11"/>
        <v>#N/A</v>
      </c>
      <c r="I111" t="e">
        <f t="shared" si="12"/>
        <v>#N/A</v>
      </c>
      <c r="J111" t="e">
        <f t="shared" si="13"/>
        <v>#N/A</v>
      </c>
    </row>
    <row r="112" spans="1:10" x14ac:dyDescent="0.2">
      <c r="A112" t="s">
        <v>450</v>
      </c>
      <c r="B112" t="str">
        <f t="shared" ref="B112:B175" si="14">VLOOKUP(A112,$C$111:$C$197,1,0)</f>
        <v>FABRICAÇÃO DE PRODUTOS DERIVADOS DO PETRÓLEO</v>
      </c>
      <c r="C112" t="s">
        <v>446</v>
      </c>
      <c r="D112" t="e">
        <f t="shared" ref="D112:D175" si="15">VLOOKUP(C112,$A$111:$A$176,1,0)</f>
        <v>#N/A</v>
      </c>
      <c r="E112" t="s">
        <v>446</v>
      </c>
      <c r="F112" t="e">
        <f t="shared" ref="F112:F175" si="16">VLOOKUP(E112,$A$111:$A$211,1,0)</f>
        <v>#N/A</v>
      </c>
      <c r="G112" t="str">
        <f>VLOOKUP(E112,$C$111:$C$211,1,0)</f>
        <v>EXTRAÇÃO DE PETRÓLEO E GÁS NATURAL</v>
      </c>
      <c r="H112" t="e">
        <f t="shared" si="11"/>
        <v>#N/A</v>
      </c>
      <c r="I112">
        <f t="shared" si="12"/>
        <v>1</v>
      </c>
      <c r="J112" t="e">
        <f t="shared" si="13"/>
        <v>#N/A</v>
      </c>
    </row>
    <row r="113" spans="1:10" x14ac:dyDescent="0.2">
      <c r="A113" t="s">
        <v>452</v>
      </c>
      <c r="B113" t="str">
        <f t="shared" si="14"/>
        <v>FABRICAÇÃO DE PRODUTOS QUÍMICOS ORGÂNICOS</v>
      </c>
      <c r="C113" t="s">
        <v>447</v>
      </c>
      <c r="D113" t="e">
        <f t="shared" si="15"/>
        <v>#N/A</v>
      </c>
      <c r="E113" t="s">
        <v>447</v>
      </c>
      <c r="F113" t="e">
        <f t="shared" si="16"/>
        <v>#N/A</v>
      </c>
      <c r="G113" t="str">
        <f>VLOOKUP(E113,$C$111:$C$211,1,0)</f>
        <v>ATIVIDADES DE SERVIÇOS RELACIONADOS COM A EXTRAÇÃO DE PETRÓLEO E GÁS  EXCETO A PROSPECÇÃO REALIZADA POR TERCEIROS</v>
      </c>
      <c r="H113" t="e">
        <f t="shared" si="11"/>
        <v>#N/A</v>
      </c>
      <c r="I113">
        <f t="shared" si="12"/>
        <v>1</v>
      </c>
      <c r="J113" t="e">
        <f t="shared" si="13"/>
        <v>#N/A</v>
      </c>
    </row>
    <row r="114" spans="1:10" x14ac:dyDescent="0.2">
      <c r="A114" t="s">
        <v>384</v>
      </c>
      <c r="B114" t="str">
        <f t="shared" si="14"/>
        <v>FABRICAÇÃO DE PRODUTOS FARMACÊUTICOS</v>
      </c>
      <c r="C114" t="s">
        <v>449</v>
      </c>
      <c r="D114" t="str">
        <f t="shared" si="15"/>
        <v>EDIÇÃO</v>
      </c>
      <c r="E114" t="s">
        <v>448</v>
      </c>
      <c r="F114" t="e">
        <f t="shared" si="16"/>
        <v>#N/A</v>
      </c>
      <c r="G114" t="e">
        <f>VLOOKUP(E114,$C$111:$C$211,1,0)</f>
        <v>#N/A</v>
      </c>
      <c r="H114" t="e">
        <f t="shared" si="11"/>
        <v>#N/A</v>
      </c>
      <c r="I114" t="e">
        <f t="shared" si="12"/>
        <v>#N/A</v>
      </c>
      <c r="J114" t="e">
        <f t="shared" si="13"/>
        <v>#N/A</v>
      </c>
    </row>
    <row r="115" spans="1:10" x14ac:dyDescent="0.2">
      <c r="A115" t="s">
        <v>429</v>
      </c>
      <c r="B115" t="e">
        <f t="shared" si="14"/>
        <v>#N/A</v>
      </c>
      <c r="C115" t="s">
        <v>450</v>
      </c>
      <c r="D115" t="str">
        <f t="shared" si="15"/>
        <v>FABRICAÇÃO DE PRODUTOS DERIVADOS DO PETRÓLEO</v>
      </c>
      <c r="E115" t="s">
        <v>449</v>
      </c>
      <c r="F115" t="str">
        <f t="shared" si="16"/>
        <v>EDIÇÃO</v>
      </c>
      <c r="G115" t="str">
        <f>VLOOKUP(E115,$C$111:$C$211,1,0)</f>
        <v>EDIÇÃO</v>
      </c>
      <c r="H115">
        <f t="shared" si="11"/>
        <v>1</v>
      </c>
      <c r="I115">
        <f t="shared" si="12"/>
        <v>1</v>
      </c>
      <c r="J115" t="str">
        <f t="shared" si="13"/>
        <v>EDIÇÃO</v>
      </c>
    </row>
    <row r="116" spans="1:10" x14ac:dyDescent="0.2">
      <c r="A116" t="s">
        <v>44</v>
      </c>
      <c r="B116" t="str">
        <f t="shared" si="14"/>
        <v>PRODUÇÃO E DISTRIBUIÇÃO DE ENERGIA ELÉTRICA</v>
      </c>
      <c r="C116" t="s">
        <v>451</v>
      </c>
      <c r="D116" t="e">
        <f t="shared" si="15"/>
        <v>#N/A</v>
      </c>
      <c r="E116" t="s">
        <v>450</v>
      </c>
      <c r="F116" t="str">
        <f t="shared" si="16"/>
        <v>FABRICAÇÃO DE PRODUTOS DERIVADOS DO PETRÓLEO</v>
      </c>
      <c r="G116" t="str">
        <f>VLOOKUP(E116,$C$111:$C$211,1,0)</f>
        <v>FABRICAÇÃO DE PRODUTOS DERIVADOS DO PETRÓLEO</v>
      </c>
      <c r="H116">
        <f t="shared" si="11"/>
        <v>1</v>
      </c>
      <c r="I116">
        <f t="shared" si="12"/>
        <v>1</v>
      </c>
      <c r="J116" t="str">
        <f t="shared" si="13"/>
        <v>FABRICAÇÃO DE PRODUTOS DERIVADOS DO PETRÓLEO</v>
      </c>
    </row>
    <row r="117" spans="1:10" x14ac:dyDescent="0.2">
      <c r="A117" t="s">
        <v>56</v>
      </c>
      <c r="B117" t="e">
        <f t="shared" si="14"/>
        <v>#N/A</v>
      </c>
      <c r="C117" t="s">
        <v>452</v>
      </c>
      <c r="D117" t="str">
        <f t="shared" si="15"/>
        <v>FABRICAÇÃO DE PRODUTOS QUÍMICOS ORGÂNICOS</v>
      </c>
      <c r="E117" t="s">
        <v>451</v>
      </c>
      <c r="F117" t="e">
        <f t="shared" si="16"/>
        <v>#N/A</v>
      </c>
      <c r="G117" t="str">
        <f>VLOOKUP(E117,$C$111:$C$211,1,0)</f>
        <v>FABRICAÇÃO DE PRODUTOS QUÍMICOS INORGÂNICOS</v>
      </c>
      <c r="H117" t="e">
        <f t="shared" si="11"/>
        <v>#N/A</v>
      </c>
      <c r="I117">
        <f t="shared" si="12"/>
        <v>1</v>
      </c>
      <c r="J117" t="e">
        <f t="shared" si="13"/>
        <v>#N/A</v>
      </c>
    </row>
    <row r="118" spans="1:10" x14ac:dyDescent="0.2">
      <c r="A118" t="s">
        <v>360</v>
      </c>
      <c r="B118" t="e">
        <f t="shared" si="14"/>
        <v>#N/A</v>
      </c>
      <c r="C118" t="s">
        <v>384</v>
      </c>
      <c r="D118" t="str">
        <f t="shared" si="15"/>
        <v>FABRICAÇÃO DE PRODUTOS FARMACÊUTICOS</v>
      </c>
      <c r="E118" t="s">
        <v>452</v>
      </c>
      <c r="F118" t="str">
        <f t="shared" si="16"/>
        <v>FABRICAÇÃO DE PRODUTOS QUÍMICOS ORGÂNICOS</v>
      </c>
      <c r="G118" t="str">
        <f>VLOOKUP(E118,$C$111:$C$211,1,0)</f>
        <v>FABRICAÇÃO DE PRODUTOS QUÍMICOS ORGÂNICOS</v>
      </c>
      <c r="H118">
        <f t="shared" si="11"/>
        <v>1</v>
      </c>
      <c r="I118">
        <f t="shared" si="12"/>
        <v>1</v>
      </c>
      <c r="J118" t="str">
        <f t="shared" si="13"/>
        <v>FABRICAÇÃO DE PRODUTOS QUÍMICOS ORGÂNICOS</v>
      </c>
    </row>
    <row r="119" spans="1:10" x14ac:dyDescent="0.2">
      <c r="A119" t="s">
        <v>311</v>
      </c>
      <c r="B119" t="str">
        <f t="shared" si="14"/>
        <v>COMÉRCIO ATACADISTA DE ARTIGOS DE USOS PESSOAL E DOMÉSTICO</v>
      </c>
      <c r="C119" t="s">
        <v>386</v>
      </c>
      <c r="D119" t="e">
        <f t="shared" si="15"/>
        <v>#N/A</v>
      </c>
      <c r="E119" t="s">
        <v>453</v>
      </c>
      <c r="F119" t="e">
        <f t="shared" si="16"/>
        <v>#N/A</v>
      </c>
      <c r="G119" t="e">
        <f>VLOOKUP(E119,$C$111:$C$211,1,0)</f>
        <v>#N/A</v>
      </c>
      <c r="H119" t="e">
        <f t="shared" si="11"/>
        <v>#N/A</v>
      </c>
      <c r="I119" t="e">
        <f t="shared" si="12"/>
        <v>#N/A</v>
      </c>
      <c r="J119" t="e">
        <f t="shared" si="13"/>
        <v>#N/A</v>
      </c>
    </row>
    <row r="120" spans="1:10" x14ac:dyDescent="0.2">
      <c r="A120" t="s">
        <v>421</v>
      </c>
      <c r="B120" t="str">
        <f t="shared" si="14"/>
        <v>COMÉRCIO ATACADISTA DE MÁQUINAS APARELHOS E EQUIPAMENTOS PARA USOS AGROPECUÁRIO COMERCIAL DE ESCRITÓRIO INDUSTRIAL TÉCNICO E PROFISSIONAL</v>
      </c>
      <c r="C120" t="s">
        <v>466</v>
      </c>
      <c r="D120" t="e">
        <f t="shared" si="15"/>
        <v>#N/A</v>
      </c>
      <c r="E120" t="s">
        <v>454</v>
      </c>
      <c r="F120" t="e">
        <f t="shared" si="16"/>
        <v>#N/A</v>
      </c>
      <c r="G120" t="e">
        <f>VLOOKUP(E120,$C$111:$C$211,1,0)</f>
        <v>#N/A</v>
      </c>
      <c r="H120" t="e">
        <f t="shared" si="11"/>
        <v>#N/A</v>
      </c>
      <c r="I120" t="e">
        <f t="shared" si="12"/>
        <v>#N/A</v>
      </c>
      <c r="J120" t="e">
        <f t="shared" si="13"/>
        <v>#N/A</v>
      </c>
    </row>
    <row r="121" spans="1:10" x14ac:dyDescent="0.2">
      <c r="A121" t="s">
        <v>330</v>
      </c>
      <c r="B121" t="e">
        <f t="shared" si="14"/>
        <v>#N/A</v>
      </c>
      <c r="C121" t="s">
        <v>44</v>
      </c>
      <c r="D121" t="str">
        <f t="shared" si="15"/>
        <v>PRODUÇÃO E DISTRIBUIÇÃO DE ENERGIA ELÉTRICA</v>
      </c>
      <c r="E121" t="s">
        <v>466</v>
      </c>
      <c r="F121" t="e">
        <f t="shared" si="16"/>
        <v>#N/A</v>
      </c>
      <c r="G121" t="str">
        <f>VLOOKUP(E121,$C$111:$C$211,1,0)</f>
        <v>FABRICAÇÃO DE APARELHOS RECEPTORES DE RÁDIO E TELEVISÃO E DE REPRODUÇÃO GRAVAÇÃO OU AMPLIFICAÇÃO DE SOM E VÍDEO</v>
      </c>
      <c r="H121" t="e">
        <f t="shared" si="11"/>
        <v>#N/A</v>
      </c>
      <c r="I121">
        <f t="shared" si="12"/>
        <v>1</v>
      </c>
      <c r="J121" t="e">
        <f t="shared" si="13"/>
        <v>#N/A</v>
      </c>
    </row>
    <row r="122" spans="1:10" x14ac:dyDescent="0.2">
      <c r="A122" t="s">
        <v>366</v>
      </c>
      <c r="B122" t="e">
        <f t="shared" si="14"/>
        <v>#N/A</v>
      </c>
      <c r="C122" t="s">
        <v>388</v>
      </c>
      <c r="D122" t="e">
        <f t="shared" si="15"/>
        <v>#N/A</v>
      </c>
      <c r="E122" t="s">
        <v>455</v>
      </c>
      <c r="F122" t="e">
        <f t="shared" si="16"/>
        <v>#N/A</v>
      </c>
      <c r="G122" t="e">
        <f>VLOOKUP(E122,$C$111:$C$211,1,0)</f>
        <v>#N/A</v>
      </c>
      <c r="H122" t="e">
        <f t="shared" si="11"/>
        <v>#N/A</v>
      </c>
      <c r="I122" t="e">
        <f t="shared" si="12"/>
        <v>#N/A</v>
      </c>
      <c r="J122" t="e">
        <f t="shared" si="13"/>
        <v>#N/A</v>
      </c>
    </row>
    <row r="123" spans="1:10" x14ac:dyDescent="0.2">
      <c r="A123" t="s">
        <v>341</v>
      </c>
      <c r="B123" t="str">
        <f t="shared" si="14"/>
        <v>OUTROS TRANSPORTES TERRESTRES</v>
      </c>
      <c r="C123" t="s">
        <v>58</v>
      </c>
      <c r="D123" t="e">
        <f t="shared" si="15"/>
        <v>#N/A</v>
      </c>
      <c r="E123" t="s">
        <v>456</v>
      </c>
      <c r="F123" t="e">
        <f t="shared" si="16"/>
        <v>#N/A</v>
      </c>
      <c r="G123" t="e">
        <f>VLOOKUP(E123,$C$111:$C$211,1,0)</f>
        <v>#N/A</v>
      </c>
      <c r="H123" t="e">
        <f t="shared" si="11"/>
        <v>#N/A</v>
      </c>
      <c r="I123" t="e">
        <f t="shared" si="12"/>
        <v>#N/A</v>
      </c>
      <c r="J123" t="e">
        <f t="shared" si="13"/>
        <v>#N/A</v>
      </c>
    </row>
    <row r="124" spans="1:10" x14ac:dyDescent="0.2">
      <c r="A124" t="s">
        <v>459</v>
      </c>
      <c r="B124" t="str">
        <f t="shared" si="14"/>
        <v>INTERMEDIAÇÃO MONETÁRIA  DEPÓSITOS À VISTA</v>
      </c>
      <c r="C124" t="s">
        <v>311</v>
      </c>
      <c r="D124" t="str">
        <f t="shared" si="15"/>
        <v>COMÉRCIO ATACADISTA DE ARTIGOS DE USOS PESSOAL E DOMÉSTICO</v>
      </c>
      <c r="E124" t="s">
        <v>44</v>
      </c>
      <c r="F124" t="str">
        <f t="shared" si="16"/>
        <v>PRODUÇÃO E DISTRIBUIÇÃO DE ENERGIA ELÉTRICA</v>
      </c>
      <c r="G124" t="str">
        <f>VLOOKUP(E124,$C$111:$C$211,1,0)</f>
        <v>PRODUÇÃO E DISTRIBUIÇÃO DE ENERGIA ELÉTRICA</v>
      </c>
      <c r="H124">
        <f t="shared" si="11"/>
        <v>1</v>
      </c>
      <c r="I124">
        <f t="shared" si="12"/>
        <v>1</v>
      </c>
      <c r="J124" t="str">
        <f t="shared" si="13"/>
        <v>PRODUÇÃO E DISTRIBUIÇÃO DE ENERGIA ELÉTRICA</v>
      </c>
    </row>
    <row r="125" spans="1:10" x14ac:dyDescent="0.2">
      <c r="A125" t="s">
        <v>460</v>
      </c>
      <c r="B125" t="str">
        <f t="shared" si="14"/>
        <v>INTERMEDIAÇÃO NÃO MONETÁRIA  OUTROS TIPOS DE DEPÓSITOS</v>
      </c>
      <c r="C125" t="s">
        <v>321</v>
      </c>
      <c r="D125" t="e">
        <f t="shared" si="15"/>
        <v>#N/A</v>
      </c>
      <c r="E125" t="s">
        <v>457</v>
      </c>
      <c r="F125" t="e">
        <f t="shared" si="16"/>
        <v>#N/A</v>
      </c>
      <c r="G125" t="e">
        <f>VLOOKUP(E125,$C$111:$C$211,1,0)</f>
        <v>#N/A</v>
      </c>
      <c r="H125" t="e">
        <f t="shared" si="11"/>
        <v>#N/A</v>
      </c>
      <c r="I125" t="e">
        <f t="shared" si="12"/>
        <v>#N/A</v>
      </c>
      <c r="J125" t="e">
        <f t="shared" si="13"/>
        <v>#N/A</v>
      </c>
    </row>
    <row r="126" spans="1:10" x14ac:dyDescent="0.2">
      <c r="A126" t="s">
        <v>469</v>
      </c>
      <c r="B126" t="str">
        <f t="shared" si="14"/>
        <v>OUTRAS ATIVIDADES DE INTERMEDIAÇÃO FINANCEIRA NÃO ESPECIFICADAS ANTERIORMENTE</v>
      </c>
      <c r="C126" t="s">
        <v>421</v>
      </c>
      <c r="D126" t="str">
        <f t="shared" si="15"/>
        <v>COMÉRCIO ATACADISTA DE MÁQUINAS APARELHOS E EQUIPAMENTOS PARA USOS AGROPECUÁRIO COMERCIAL DE ESCRITÓRIO INDUSTRIAL TÉCNICO E PROFISSIONAL</v>
      </c>
      <c r="E126" t="s">
        <v>349</v>
      </c>
      <c r="F126" t="e">
        <f t="shared" si="16"/>
        <v>#N/A</v>
      </c>
      <c r="G126" t="e">
        <f>VLOOKUP(E126,$C$111:$C$211,1,0)</f>
        <v>#N/A</v>
      </c>
      <c r="H126" t="e">
        <f t="shared" si="11"/>
        <v>#N/A</v>
      </c>
      <c r="I126" t="e">
        <f t="shared" si="12"/>
        <v>#N/A</v>
      </c>
      <c r="J126" t="e">
        <f t="shared" si="13"/>
        <v>#N/A</v>
      </c>
    </row>
    <row r="127" spans="1:10" x14ac:dyDescent="0.2">
      <c r="A127" t="s">
        <v>316</v>
      </c>
      <c r="B127" t="e">
        <f t="shared" si="14"/>
        <v>#N/A</v>
      </c>
      <c r="C127" t="s">
        <v>359</v>
      </c>
      <c r="D127" t="e">
        <f t="shared" si="15"/>
        <v>#N/A</v>
      </c>
      <c r="E127" t="s">
        <v>388</v>
      </c>
      <c r="F127" t="e">
        <f t="shared" si="16"/>
        <v>#N/A</v>
      </c>
      <c r="G127" t="str">
        <f>VLOOKUP(E127,$C$111:$C$211,1,0)</f>
        <v>CONSTRUÇÃO DE EDIFÍCIOS E OBRAS DE ENGENHARIA  CIVIL</v>
      </c>
      <c r="H127" t="e">
        <f t="shared" si="11"/>
        <v>#N/A</v>
      </c>
      <c r="I127">
        <f t="shared" si="12"/>
        <v>1</v>
      </c>
      <c r="J127" t="e">
        <f t="shared" si="13"/>
        <v>#N/A</v>
      </c>
    </row>
    <row r="128" spans="1:10" x14ac:dyDescent="0.2">
      <c r="A128" t="s">
        <v>462</v>
      </c>
      <c r="B128" t="e">
        <f t="shared" si="14"/>
        <v>#N/A</v>
      </c>
      <c r="C128" t="s">
        <v>331</v>
      </c>
      <c r="D128" t="e">
        <f t="shared" si="15"/>
        <v>#N/A</v>
      </c>
      <c r="E128" t="s">
        <v>58</v>
      </c>
      <c r="F128" t="e">
        <f t="shared" si="16"/>
        <v>#N/A</v>
      </c>
      <c r="G128" t="str">
        <f>VLOOKUP(E128,$C$111:$C$211,1,0)</f>
        <v>OBRAS DE INFRAESTRUTURA PARA ENERGIA ELÉTRICA E PARA TELECOMUNICAÇÕES</v>
      </c>
      <c r="H128" t="e">
        <f t="shared" si="11"/>
        <v>#N/A</v>
      </c>
      <c r="I128">
        <f t="shared" si="12"/>
        <v>1</v>
      </c>
      <c r="J128" t="e">
        <f t="shared" si="13"/>
        <v>#N/A</v>
      </c>
    </row>
    <row r="129" spans="1:10" x14ac:dyDescent="0.2">
      <c r="A129" t="s">
        <v>345</v>
      </c>
      <c r="B129" t="e">
        <f t="shared" si="14"/>
        <v>#N/A</v>
      </c>
      <c r="C129" t="s">
        <v>435</v>
      </c>
      <c r="D129" t="e">
        <f t="shared" si="15"/>
        <v>#N/A</v>
      </c>
      <c r="E129" t="s">
        <v>365</v>
      </c>
      <c r="F129" t="e">
        <f t="shared" si="16"/>
        <v>#N/A</v>
      </c>
      <c r="G129" t="e">
        <f>VLOOKUP(E129,$C$111:$C$211,1,0)</f>
        <v>#N/A</v>
      </c>
      <c r="H129" t="e">
        <f t="shared" si="11"/>
        <v>#N/A</v>
      </c>
      <c r="I129" t="e">
        <f t="shared" si="12"/>
        <v>#N/A</v>
      </c>
      <c r="J129" t="e">
        <f t="shared" si="13"/>
        <v>#N/A</v>
      </c>
    </row>
    <row r="130" spans="1:10" x14ac:dyDescent="0.2">
      <c r="A130" t="s">
        <v>395</v>
      </c>
      <c r="B130" t="e">
        <f t="shared" si="14"/>
        <v>#N/A</v>
      </c>
      <c r="C130" t="s">
        <v>341</v>
      </c>
      <c r="D130" t="str">
        <f t="shared" si="15"/>
        <v>OUTROS TRANSPORTES TERRESTRES</v>
      </c>
      <c r="E130" t="s">
        <v>56</v>
      </c>
      <c r="F130" t="str">
        <f t="shared" si="16"/>
        <v>COMÉRCIO A VAREJO E POR ATACADO DE VEÍCULOS AUTOMOTORES</v>
      </c>
      <c r="G130" t="e">
        <f>VLOOKUP(E130,$C$111:$C$211,1,0)</f>
        <v>#N/A</v>
      </c>
      <c r="H130">
        <f t="shared" si="11"/>
        <v>1</v>
      </c>
      <c r="I130" t="e">
        <f t="shared" si="12"/>
        <v>#N/A</v>
      </c>
      <c r="J130" t="e">
        <f t="shared" si="13"/>
        <v>#N/A</v>
      </c>
    </row>
    <row r="131" spans="1:10" x14ac:dyDescent="0.2">
      <c r="A131" t="s">
        <v>319</v>
      </c>
      <c r="B131" t="str">
        <f t="shared" si="14"/>
        <v>CONSULTORIA EM SOFTWARE</v>
      </c>
      <c r="C131" t="s">
        <v>468</v>
      </c>
      <c r="D131" t="e">
        <f t="shared" si="15"/>
        <v>#N/A</v>
      </c>
      <c r="E131" t="s">
        <v>467</v>
      </c>
      <c r="F131" t="e">
        <f t="shared" si="16"/>
        <v>#N/A</v>
      </c>
      <c r="G131" t="e">
        <f>VLOOKUP(E131,$C$111:$C$211,1,0)</f>
        <v>#N/A</v>
      </c>
      <c r="H131" t="e">
        <f t="shared" si="11"/>
        <v>#N/A</v>
      </c>
      <c r="I131" t="e">
        <f t="shared" si="12"/>
        <v>#N/A</v>
      </c>
      <c r="J131" t="e">
        <f t="shared" si="13"/>
        <v>#N/A</v>
      </c>
    </row>
    <row r="132" spans="1:10" x14ac:dyDescent="0.2">
      <c r="A132" t="s">
        <v>463</v>
      </c>
      <c r="B132" t="str">
        <f t="shared" si="14"/>
        <v>PROCESSAMENTO DE DADOS</v>
      </c>
      <c r="C132" t="s">
        <v>392</v>
      </c>
      <c r="D132" t="e">
        <f t="shared" si="15"/>
        <v>#N/A</v>
      </c>
      <c r="E132" t="s">
        <v>311</v>
      </c>
      <c r="F132" t="str">
        <f t="shared" si="16"/>
        <v>COMÉRCIO ATACADISTA DE ARTIGOS DE USOS PESSOAL E DOMÉSTICO</v>
      </c>
      <c r="G132" t="str">
        <f>VLOOKUP(E132,$C$111:$C$211,1,0)</f>
        <v>COMÉRCIO ATACADISTA DE ARTIGOS DE USOS PESSOAL E DOMÉSTICO</v>
      </c>
      <c r="H132">
        <f t="shared" ref="H132:I195" si="17">IF(F132&lt;&gt;"#N/D",1,0)</f>
        <v>1</v>
      </c>
      <c r="I132">
        <f t="shared" si="17"/>
        <v>1</v>
      </c>
      <c r="J132" t="str">
        <f t="shared" ref="J132:J195" si="18">IF(H132+I132=2,E132,0)</f>
        <v>COMÉRCIO ATACADISTA DE ARTIGOS DE USOS PESSOAL E DOMÉSTICO</v>
      </c>
    </row>
    <row r="133" spans="1:10" x14ac:dyDescent="0.2">
      <c r="A133" t="s">
        <v>326</v>
      </c>
      <c r="B133" t="str">
        <f t="shared" si="14"/>
        <v>OUTRAS ATIVIDADES DE INFORMÁTICA NÃO ESPECIFICADAS ANTERIORMENTE</v>
      </c>
      <c r="C133" t="s">
        <v>369</v>
      </c>
      <c r="D133" t="e">
        <f t="shared" si="15"/>
        <v>#N/A</v>
      </c>
      <c r="E133" t="s">
        <v>421</v>
      </c>
      <c r="F133" t="str">
        <f t="shared" si="16"/>
        <v>COMÉRCIO ATACADISTA DE MÁQUINAS APARELHOS E EQUIPAMENTOS PARA USOS AGROPECUÁRIO COMERCIAL DE ESCRITÓRIO INDUSTRIAL TÉCNICO E PROFISSIONAL</v>
      </c>
      <c r="G133" t="str">
        <f>VLOOKUP(E133,$C$111:$C$211,1,0)</f>
        <v>COMÉRCIO ATACADISTA DE MÁQUINAS APARELHOS E EQUIPAMENTOS PARA USOS AGROPECUÁRIO COMERCIAL DE ESCRITÓRIO INDUSTRIAL TÉCNICO E PROFISSIONAL</v>
      </c>
      <c r="H133">
        <f t="shared" si="17"/>
        <v>1</v>
      </c>
      <c r="I133">
        <f t="shared" si="17"/>
        <v>1</v>
      </c>
      <c r="J133" t="str">
        <f t="shared" si="18"/>
        <v>COMÉRCIO ATACADISTA DE MÁQUINAS APARELHOS E EQUIPAMENTOS PARA USOS AGROPECUÁRIO COMERCIAL DE ESCRITÓRIO INDUSTRIAL TÉCNICO E PROFISSIONAL</v>
      </c>
    </row>
    <row r="134" spans="1:10" x14ac:dyDescent="0.2">
      <c r="A134" t="s">
        <v>422</v>
      </c>
      <c r="B134" t="str">
        <f t="shared" si="14"/>
        <v>ATIVIDADES JURÍDICAS CONTÁBEIS E DE ASSESSORIA EMPRESARIAL</v>
      </c>
      <c r="C134" t="s">
        <v>458</v>
      </c>
      <c r="D134" t="e">
        <f t="shared" si="15"/>
        <v>#N/A</v>
      </c>
      <c r="E134" t="s">
        <v>359</v>
      </c>
      <c r="F134" t="e">
        <f t="shared" si="16"/>
        <v>#N/A</v>
      </c>
      <c r="G134" t="str">
        <f>VLOOKUP(E134,$C$111:$C$211,1,0)</f>
        <v>COMÉRCIO ATACADISTA DE MERCADORIAS EM GERAL OU NÃO COMPREENDIDAS NOS GRUPOS ANTERIORES</v>
      </c>
      <c r="H134" t="e">
        <f t="shared" si="17"/>
        <v>#N/A</v>
      </c>
      <c r="I134">
        <f t="shared" si="17"/>
        <v>1</v>
      </c>
      <c r="J134" t="e">
        <f t="shared" si="18"/>
        <v>#N/A</v>
      </c>
    </row>
    <row r="135" spans="1:10" x14ac:dyDescent="0.2">
      <c r="A135" t="s">
        <v>334</v>
      </c>
      <c r="B135" t="e">
        <f t="shared" si="14"/>
        <v>#N/A</v>
      </c>
      <c r="C135" t="s">
        <v>459</v>
      </c>
      <c r="D135" t="str">
        <f t="shared" si="15"/>
        <v>INTERMEDIAÇÃO MONETÁRIA  DEPÓSITOS À VISTA</v>
      </c>
      <c r="E135" t="s">
        <v>331</v>
      </c>
      <c r="F135" t="e">
        <f t="shared" si="16"/>
        <v>#N/A</v>
      </c>
      <c r="G135" t="str">
        <f>VLOOKUP(E135,$C$111:$C$211,1,0)</f>
        <v>COMÉRCIO VAREJISTA DE TECIDOS ARTIGOS DE ARMARINHO VESTUÁRIO E CALÇADOS</v>
      </c>
      <c r="H135" t="e">
        <f t="shared" si="17"/>
        <v>#N/A</v>
      </c>
      <c r="I135">
        <f t="shared" si="17"/>
        <v>1</v>
      </c>
      <c r="J135" t="e">
        <f t="shared" si="18"/>
        <v>#N/A</v>
      </c>
    </row>
    <row r="136" spans="1:10" x14ac:dyDescent="0.2">
      <c r="A136" t="s">
        <v>344</v>
      </c>
      <c r="B136" t="str">
        <f t="shared" si="14"/>
        <v>SELEÇÃO AGENCIAMENTO E LOCAÇÃO DE MÃODEOBRA</v>
      </c>
      <c r="C136" t="s">
        <v>460</v>
      </c>
      <c r="D136" t="str">
        <f t="shared" si="15"/>
        <v>INTERMEDIAÇÃO NÃO MONETÁRIA  OUTROS TIPOS DE DEPÓSITOS</v>
      </c>
      <c r="E136" t="s">
        <v>346</v>
      </c>
      <c r="F136" t="e">
        <f t="shared" si="16"/>
        <v>#N/A</v>
      </c>
      <c r="G136" t="e">
        <f>VLOOKUP(E136,$C$111:$C$211,1,0)</f>
        <v>#N/A</v>
      </c>
      <c r="H136" t="e">
        <f t="shared" si="17"/>
        <v>#N/A</v>
      </c>
      <c r="I136" t="e">
        <f t="shared" si="17"/>
        <v>#N/A</v>
      </c>
      <c r="J136" t="e">
        <f t="shared" si="18"/>
        <v>#N/A</v>
      </c>
    </row>
    <row r="137" spans="1:10" x14ac:dyDescent="0.2">
      <c r="A137" t="s">
        <v>57</v>
      </c>
      <c r="B137" t="e">
        <f t="shared" si="14"/>
        <v>#N/A</v>
      </c>
      <c r="C137" t="s">
        <v>469</v>
      </c>
      <c r="D137" t="str">
        <f t="shared" si="15"/>
        <v>OUTRAS ATIVIDADES DE INTERMEDIAÇÃO FINANCEIRA NÃO ESPECIFICADAS ANTERIORMENTE</v>
      </c>
      <c r="E137" t="s">
        <v>435</v>
      </c>
      <c r="F137" t="e">
        <f t="shared" si="16"/>
        <v>#N/A</v>
      </c>
      <c r="G137" t="str">
        <f>VLOOKUP(E137,$C$111:$C$211,1,0)</f>
        <v>TRANSPORTE FERROVIÁRIO INTERURBANO</v>
      </c>
      <c r="H137" t="e">
        <f t="shared" si="17"/>
        <v>#N/A</v>
      </c>
      <c r="I137">
        <f t="shared" si="17"/>
        <v>1</v>
      </c>
      <c r="J137" t="e">
        <f t="shared" si="18"/>
        <v>#N/A</v>
      </c>
    </row>
    <row r="138" spans="1:10" x14ac:dyDescent="0.2">
      <c r="A138" t="s">
        <v>437</v>
      </c>
      <c r="B138" t="str">
        <f t="shared" si="14"/>
        <v>ADMINISTRAÇÃO DO ESTADO E DA POLÍTICA ECONÔMICA E SOCIAL</v>
      </c>
      <c r="C138" t="s">
        <v>393</v>
      </c>
      <c r="D138" t="e">
        <f t="shared" si="15"/>
        <v>#N/A</v>
      </c>
      <c r="E138" t="s">
        <v>341</v>
      </c>
      <c r="F138" t="str">
        <f t="shared" si="16"/>
        <v>OUTROS TRANSPORTES TERRESTRES</v>
      </c>
      <c r="G138" t="str">
        <f>VLOOKUP(E138,$C$111:$C$211,1,0)</f>
        <v>OUTROS TRANSPORTES TERRESTRES</v>
      </c>
      <c r="H138">
        <f t="shared" si="17"/>
        <v>1</v>
      </c>
      <c r="I138">
        <f t="shared" si="17"/>
        <v>1</v>
      </c>
      <c r="J138" t="str">
        <f t="shared" si="18"/>
        <v>OUTROS TRANSPORTES TERRESTRES</v>
      </c>
    </row>
    <row r="139" spans="1:10" x14ac:dyDescent="0.2">
      <c r="A139" t="s">
        <v>399</v>
      </c>
      <c r="B139" t="str">
        <f t="shared" si="14"/>
        <v>SERVIÇOS COLETIVOS PRESTADOS PELA ADMINISTRAÇÃO PÚBLICA</v>
      </c>
      <c r="C139" t="s">
        <v>319</v>
      </c>
      <c r="D139" t="str">
        <f t="shared" si="15"/>
        <v>CONSULTORIA EM SOFTWARE</v>
      </c>
      <c r="E139" t="s">
        <v>468</v>
      </c>
      <c r="F139" t="e">
        <f t="shared" si="16"/>
        <v>#N/A</v>
      </c>
      <c r="G139" t="str">
        <f>VLOOKUP(E139,$C$111:$C$211,1,0)</f>
        <v>TRANSPORTE AÉREO REGULAR</v>
      </c>
      <c r="H139" t="e">
        <f t="shared" si="17"/>
        <v>#N/A</v>
      </c>
      <c r="I139">
        <f t="shared" si="17"/>
        <v>1</v>
      </c>
      <c r="J139" t="e">
        <f t="shared" si="18"/>
        <v>#N/A</v>
      </c>
    </row>
    <row r="140" spans="1:10" x14ac:dyDescent="0.2">
      <c r="A140" t="s">
        <v>438</v>
      </c>
      <c r="B140" t="str">
        <f t="shared" si="14"/>
        <v>ENSINO MÉDIO</v>
      </c>
      <c r="C140" t="s">
        <v>463</v>
      </c>
      <c r="D140" t="str">
        <f t="shared" si="15"/>
        <v>PROCESSAMENTO DE DADOS</v>
      </c>
      <c r="E140" t="s">
        <v>392</v>
      </c>
      <c r="F140" t="e">
        <f t="shared" si="16"/>
        <v>#N/A</v>
      </c>
      <c r="G140" t="str">
        <f>VLOOKUP(E140,$C$111:$C$211,1,0)</f>
        <v>ATIVIDADES AUXILIARES DOS TRANSPORTES</v>
      </c>
      <c r="H140" t="e">
        <f t="shared" si="17"/>
        <v>#N/A</v>
      </c>
      <c r="I140">
        <f t="shared" si="17"/>
        <v>1</v>
      </c>
      <c r="J140" t="e">
        <f t="shared" si="18"/>
        <v>#N/A</v>
      </c>
    </row>
    <row r="141" spans="1:10" x14ac:dyDescent="0.2">
      <c r="A141" t="s">
        <v>48</v>
      </c>
      <c r="B141" t="str">
        <f t="shared" si="14"/>
        <v>EDUCAÇÃO SUPERIOR</v>
      </c>
      <c r="C141" t="s">
        <v>464</v>
      </c>
      <c r="D141" t="e">
        <f t="shared" si="15"/>
        <v>#N/A</v>
      </c>
      <c r="E141" t="s">
        <v>54</v>
      </c>
      <c r="F141" t="e">
        <f t="shared" si="16"/>
        <v>#N/A</v>
      </c>
      <c r="G141" t="e">
        <f>VLOOKUP(E141,$C$111:$C$211,1,0)</f>
        <v>#N/A</v>
      </c>
      <c r="H141" t="e">
        <f t="shared" si="17"/>
        <v>#N/A</v>
      </c>
      <c r="I141" t="e">
        <f t="shared" si="17"/>
        <v>#N/A</v>
      </c>
      <c r="J141" t="e">
        <f t="shared" si="18"/>
        <v>#N/A</v>
      </c>
    </row>
    <row r="142" spans="1:10" x14ac:dyDescent="0.2">
      <c r="A142" t="s">
        <v>59</v>
      </c>
      <c r="B142" t="str">
        <f t="shared" si="14"/>
        <v>EDUCAÇÃO PROFISSIONAL E OUTRAS ATIVIDADES DE ENSINO</v>
      </c>
      <c r="C142" t="s">
        <v>326</v>
      </c>
      <c r="D142" t="str">
        <f t="shared" si="15"/>
        <v>OUTRAS ATIVIDADES DE INFORMÁTICA NÃO ESPECIFICADAS ANTERIORMENTE</v>
      </c>
      <c r="E142" t="s">
        <v>458</v>
      </c>
      <c r="F142" t="e">
        <f t="shared" si="16"/>
        <v>#N/A</v>
      </c>
      <c r="G142" t="str">
        <f>VLOOKUP(E142,$C$111:$C$211,1,0)</f>
        <v>BANCO CENTRAL</v>
      </c>
      <c r="H142" t="e">
        <f t="shared" si="17"/>
        <v>#N/A</v>
      </c>
      <c r="I142">
        <f t="shared" si="17"/>
        <v>1</v>
      </c>
      <c r="J142" t="e">
        <f t="shared" si="18"/>
        <v>#N/A</v>
      </c>
    </row>
    <row r="143" spans="1:10" x14ac:dyDescent="0.2">
      <c r="A143" t="s">
        <v>401</v>
      </c>
      <c r="B143" t="str">
        <f t="shared" si="14"/>
        <v>ATIVIDADES DE ATENÇÃO À SAÚDE</v>
      </c>
      <c r="C143" t="s">
        <v>320</v>
      </c>
      <c r="D143" t="e">
        <f t="shared" si="15"/>
        <v>#N/A</v>
      </c>
      <c r="E143" t="s">
        <v>459</v>
      </c>
      <c r="F143" t="str">
        <f t="shared" si="16"/>
        <v>INTERMEDIAÇÃO MONETÁRIA  DEPÓSITOS À VISTA</v>
      </c>
      <c r="G143" t="str">
        <f>VLOOKUP(E143,$C$111:$C$211,1,0)</f>
        <v>INTERMEDIAÇÃO MONETÁRIA  DEPÓSITOS À VISTA</v>
      </c>
      <c r="H143">
        <f t="shared" si="17"/>
        <v>1</v>
      </c>
      <c r="I143">
        <f t="shared" si="17"/>
        <v>1</v>
      </c>
      <c r="J143" t="str">
        <f t="shared" si="18"/>
        <v>INTERMEDIAÇÃO MONETÁRIA  DEPÓSITOS À VISTA</v>
      </c>
    </row>
    <row r="144" spans="1:10" x14ac:dyDescent="0.2">
      <c r="A144" t="s">
        <v>377</v>
      </c>
      <c r="B144" t="str">
        <f t="shared" si="14"/>
        <v>SERVIÇOS SOCIAIS</v>
      </c>
      <c r="C144" t="s">
        <v>422</v>
      </c>
      <c r="D144" t="str">
        <f t="shared" si="15"/>
        <v>ATIVIDADES JURÍDICAS CONTÁBEIS E DE ASSESSORIA EMPRESARIAL</v>
      </c>
      <c r="E144" t="s">
        <v>460</v>
      </c>
      <c r="F144" t="str">
        <f t="shared" si="16"/>
        <v>INTERMEDIAÇÃO NÃO MONETÁRIA  OUTROS TIPOS DE DEPÓSITOS</v>
      </c>
      <c r="G144" t="str">
        <f>VLOOKUP(E144,$C$111:$C$211,1,0)</f>
        <v>INTERMEDIAÇÃO NÃO MONETÁRIA  OUTROS TIPOS DE DEPÓSITOS</v>
      </c>
      <c r="H144">
        <f t="shared" si="17"/>
        <v>1</v>
      </c>
      <c r="I144">
        <f t="shared" si="17"/>
        <v>1</v>
      </c>
      <c r="J144" t="str">
        <f t="shared" si="18"/>
        <v>INTERMEDIAÇÃO NÃO MONETÁRIA  OUTROS TIPOS DE DEPÓSITOS</v>
      </c>
    </row>
    <row r="145" spans="1:10" x14ac:dyDescent="0.2">
      <c r="A145" t="s">
        <v>439</v>
      </c>
      <c r="B145" t="str">
        <f t="shared" si="14"/>
        <v>OUTRAS ATIVIDADES ASSOCIATIVAS</v>
      </c>
      <c r="C145" t="s">
        <v>436</v>
      </c>
      <c r="D145" t="e">
        <f t="shared" si="15"/>
        <v>#N/A</v>
      </c>
      <c r="E145" t="s">
        <v>461</v>
      </c>
      <c r="F145" t="e">
        <f t="shared" si="16"/>
        <v>#N/A</v>
      </c>
      <c r="G145" t="e">
        <f>VLOOKUP(E145,$C$111:$C$211,1,0)</f>
        <v>#N/A</v>
      </c>
      <c r="H145" t="e">
        <f t="shared" si="17"/>
        <v>#N/A</v>
      </c>
      <c r="I145" t="e">
        <f t="shared" si="17"/>
        <v>#N/A</v>
      </c>
      <c r="J145" t="e">
        <f t="shared" si="18"/>
        <v>#N/A</v>
      </c>
    </row>
    <row r="146" spans="1:10" x14ac:dyDescent="0.2">
      <c r="A146" t="s">
        <v>324</v>
      </c>
      <c r="B146" t="e">
        <f t="shared" si="14"/>
        <v>#N/A</v>
      </c>
      <c r="C146" t="s">
        <v>344</v>
      </c>
      <c r="D146" t="str">
        <f t="shared" si="15"/>
        <v>SELEÇÃO AGENCIAMENTO E LOCAÇÃO DE MÃODEOBRA</v>
      </c>
      <c r="E146" t="s">
        <v>469</v>
      </c>
      <c r="F146" t="str">
        <f t="shared" si="16"/>
        <v>OUTRAS ATIVIDADES DE INTERMEDIAÇÃO FINANCEIRA NÃO ESPECIFICADAS ANTERIORMENTE</v>
      </c>
      <c r="G146" t="str">
        <f>VLOOKUP(E146,$C$111:$C$211,1,0)</f>
        <v>OUTRAS ATIVIDADES DE INTERMEDIAÇÃO FINANCEIRA NÃO ESPECIFICADAS ANTERIORMENTE</v>
      </c>
      <c r="H146">
        <f t="shared" si="17"/>
        <v>1</v>
      </c>
      <c r="I146">
        <f t="shared" si="17"/>
        <v>1</v>
      </c>
      <c r="J146" t="str">
        <f t="shared" si="18"/>
        <v>OUTRAS ATIVIDADES DE INTERMEDIAÇÃO FINANCEIRA NÃO ESPECIFICADAS ANTERIORMENTE</v>
      </c>
    </row>
    <row r="147" spans="1:10" x14ac:dyDescent="0.2">
      <c r="A147" t="s">
        <v>407</v>
      </c>
      <c r="B147" t="e">
        <f t="shared" si="14"/>
        <v>#N/A</v>
      </c>
      <c r="C147" t="s">
        <v>437</v>
      </c>
      <c r="D147" t="str">
        <f t="shared" si="15"/>
        <v>ADMINISTRAÇÃO DO ESTADO E DA POLÍTICA ECONÔMICA E SOCIAL</v>
      </c>
      <c r="E147" t="s">
        <v>316</v>
      </c>
      <c r="F147" t="str">
        <f t="shared" si="16"/>
        <v>PLANOS DE SAÚDE</v>
      </c>
      <c r="G147" t="e">
        <f>VLOOKUP(E147,$C$111:$C$211,1,0)</f>
        <v>#N/A</v>
      </c>
      <c r="H147">
        <f t="shared" si="17"/>
        <v>1</v>
      </c>
      <c r="I147" t="e">
        <f t="shared" si="17"/>
        <v>#N/A</v>
      </c>
      <c r="J147" t="e">
        <f t="shared" si="18"/>
        <v>#N/A</v>
      </c>
    </row>
    <row r="148" spans="1:10" x14ac:dyDescent="0.2">
      <c r="A148" t="s">
        <v>333</v>
      </c>
      <c r="B148" t="str">
        <f t="shared" si="14"/>
        <v>Alimentos e Bebidas</v>
      </c>
      <c r="C148" t="s">
        <v>399</v>
      </c>
      <c r="D148" t="str">
        <f t="shared" si="15"/>
        <v>SERVIÇOS COLETIVOS PRESTADOS PELA ADMINISTRAÇÃO PÚBLICA</v>
      </c>
      <c r="E148" t="s">
        <v>462</v>
      </c>
      <c r="F148" t="str">
        <f t="shared" si="16"/>
        <v>ATIVIDADES AUXILIARES DA INTERMEDIAÇÃO FINANCEIRA</v>
      </c>
      <c r="G148" t="e">
        <f>VLOOKUP(E148,$C$111:$C$211,1,0)</f>
        <v>#N/A</v>
      </c>
      <c r="H148">
        <f t="shared" si="17"/>
        <v>1</v>
      </c>
      <c r="I148" t="e">
        <f t="shared" si="17"/>
        <v>#N/A</v>
      </c>
      <c r="J148" t="e">
        <f t="shared" si="18"/>
        <v>#N/A</v>
      </c>
    </row>
    <row r="149" spans="1:10" x14ac:dyDescent="0.2">
      <c r="A149" t="s">
        <v>34</v>
      </c>
      <c r="B149" t="str">
        <f t="shared" si="14"/>
        <v>Serviço Utilidade Pública</v>
      </c>
      <c r="C149" t="s">
        <v>15</v>
      </c>
      <c r="D149" t="e">
        <f t="shared" si="15"/>
        <v>#N/A</v>
      </c>
      <c r="E149" t="s">
        <v>393</v>
      </c>
      <c r="F149" t="e">
        <f t="shared" si="16"/>
        <v>#N/A</v>
      </c>
      <c r="G149" t="str">
        <f>VLOOKUP(E149,$C$111:$C$211,1,0)</f>
        <v>ATIVIDADES IMOBILIÁRIAS POR CONTA DE TERCEIROS</v>
      </c>
      <c r="H149" t="e">
        <f t="shared" si="17"/>
        <v>#N/A</v>
      </c>
      <c r="I149">
        <f t="shared" si="17"/>
        <v>1</v>
      </c>
      <c r="J149" t="e">
        <f t="shared" si="18"/>
        <v>#N/A</v>
      </c>
    </row>
    <row r="150" spans="1:10" x14ac:dyDescent="0.2">
      <c r="A150" t="s">
        <v>339</v>
      </c>
      <c r="B150" t="str">
        <f t="shared" si="14"/>
        <v>Construção Civil</v>
      </c>
      <c r="C150" t="s">
        <v>400</v>
      </c>
      <c r="D150" t="e">
        <f t="shared" si="15"/>
        <v>#N/A</v>
      </c>
      <c r="E150" t="s">
        <v>395</v>
      </c>
      <c r="F150" t="str">
        <f t="shared" si="16"/>
        <v>CONSULTORIA EM HARDWARE</v>
      </c>
      <c r="G150" t="e">
        <f>VLOOKUP(E150,$C$111:$C$211,1,0)</f>
        <v>#N/A</v>
      </c>
      <c r="H150">
        <f t="shared" si="17"/>
        <v>1</v>
      </c>
      <c r="I150" t="e">
        <f t="shared" si="17"/>
        <v>#N/A</v>
      </c>
      <c r="J150" t="e">
        <f t="shared" si="18"/>
        <v>#N/A</v>
      </c>
    </row>
    <row r="151" spans="1:10" x14ac:dyDescent="0.2">
      <c r="A151" t="s">
        <v>6</v>
      </c>
      <c r="B151" t="str">
        <f t="shared" si="14"/>
        <v>Comércio Varejista</v>
      </c>
      <c r="C151" t="s">
        <v>438</v>
      </c>
      <c r="D151" t="str">
        <f t="shared" si="15"/>
        <v>ENSINO MÉDIO</v>
      </c>
      <c r="E151" t="s">
        <v>319</v>
      </c>
      <c r="F151" t="str">
        <f t="shared" si="16"/>
        <v>CONSULTORIA EM SOFTWARE</v>
      </c>
      <c r="G151" t="str">
        <f>VLOOKUP(E151,$C$111:$C$211,1,0)</f>
        <v>CONSULTORIA EM SOFTWARE</v>
      </c>
      <c r="H151">
        <f t="shared" si="17"/>
        <v>1</v>
      </c>
      <c r="I151">
        <f t="shared" si="17"/>
        <v>1</v>
      </c>
      <c r="J151" t="str">
        <f t="shared" si="18"/>
        <v>CONSULTORIA EM SOFTWARE</v>
      </c>
    </row>
    <row r="152" spans="1:10" x14ac:dyDescent="0.2">
      <c r="A152" t="s">
        <v>318</v>
      </c>
      <c r="B152" t="str">
        <f t="shared" si="14"/>
        <v>Adm Técnica Profissional</v>
      </c>
      <c r="C152" t="s">
        <v>48</v>
      </c>
      <c r="D152" t="str">
        <f t="shared" si="15"/>
        <v>EDUCAÇÃO SUPERIOR</v>
      </c>
      <c r="E152" t="s">
        <v>463</v>
      </c>
      <c r="F152" t="str">
        <f t="shared" si="16"/>
        <v>PROCESSAMENTO DE DADOS</v>
      </c>
      <c r="G152" t="str">
        <f>VLOOKUP(E152,$C$111:$C$211,1,0)</f>
        <v>PROCESSAMENTO DE DADOS</v>
      </c>
      <c r="H152">
        <f t="shared" si="17"/>
        <v>1</v>
      </c>
      <c r="I152">
        <f t="shared" si="17"/>
        <v>1</v>
      </c>
      <c r="J152" t="str">
        <f t="shared" si="18"/>
        <v>PROCESSAMENTO DE DADOS</v>
      </c>
    </row>
    <row r="153" spans="1:10" x14ac:dyDescent="0.2">
      <c r="A153" t="s">
        <v>371</v>
      </c>
      <c r="B153" t="str">
        <f t="shared" si="14"/>
        <v>Transporte e Comunicações</v>
      </c>
      <c r="C153" t="s">
        <v>59</v>
      </c>
      <c r="D153" t="str">
        <f t="shared" si="15"/>
        <v>EDUCAÇÃO PROFISSIONAL E OUTRAS ATIVIDADES DE ENSINO</v>
      </c>
      <c r="E153" t="s">
        <v>464</v>
      </c>
      <c r="F153" t="e">
        <f t="shared" si="16"/>
        <v>#N/A</v>
      </c>
      <c r="G153" t="str">
        <f>VLOOKUP(E153,$C$111:$C$211,1,0)</f>
        <v>ATIVIDADES DE BANCO DE DADOS E DISTRIBUIÇÃO ONLINE DE CONTEÚDO ELETRÔNICO</v>
      </c>
      <c r="H153" t="e">
        <f t="shared" si="17"/>
        <v>#N/A</v>
      </c>
      <c r="I153">
        <f t="shared" si="17"/>
        <v>1</v>
      </c>
      <c r="J153" t="e">
        <f t="shared" si="18"/>
        <v>#N/A</v>
      </c>
    </row>
    <row r="154" spans="1:10" x14ac:dyDescent="0.2">
      <c r="A154" t="s">
        <v>367</v>
      </c>
      <c r="B154" t="str">
        <f t="shared" si="14"/>
        <v>Aloj Comunic</v>
      </c>
      <c r="C154" t="s">
        <v>401</v>
      </c>
      <c r="D154" t="str">
        <f t="shared" si="15"/>
        <v>ATIVIDADES DE ATENÇÃO À SAÚDE</v>
      </c>
      <c r="E154" t="s">
        <v>326</v>
      </c>
      <c r="F154" t="str">
        <f t="shared" si="16"/>
        <v>OUTRAS ATIVIDADES DE INFORMÁTICA NÃO ESPECIFICADAS ANTERIORMENTE</v>
      </c>
      <c r="G154" t="str">
        <f>VLOOKUP(E154,$C$111:$C$211,1,0)</f>
        <v>OUTRAS ATIVIDADES DE INFORMÁTICA NÃO ESPECIFICADAS ANTERIORMENTE</v>
      </c>
      <c r="H154">
        <f t="shared" si="17"/>
        <v>1</v>
      </c>
      <c r="I154">
        <f t="shared" si="17"/>
        <v>1</v>
      </c>
      <c r="J154" t="str">
        <f t="shared" si="18"/>
        <v>OUTRAS ATIVIDADES DE INFORMÁTICA NÃO ESPECIFICADAS ANTERIORMENTE</v>
      </c>
    </row>
    <row r="155" spans="1:10" x14ac:dyDescent="0.2">
      <c r="A155" t="s">
        <v>410</v>
      </c>
      <c r="B155" t="str">
        <f t="shared" si="14"/>
        <v>Ensino</v>
      </c>
      <c r="C155" t="s">
        <v>377</v>
      </c>
      <c r="D155" t="str">
        <f t="shared" si="15"/>
        <v>SERVIÇOS SOCIAIS</v>
      </c>
      <c r="E155" t="s">
        <v>320</v>
      </c>
      <c r="F155" t="e">
        <f t="shared" si="16"/>
        <v>#N/A</v>
      </c>
      <c r="G155" t="str">
        <f>VLOOKUP(E155,$C$111:$C$211,1,0)</f>
        <v>PESQUISA E DESENVOLVIMENTO DAS CIÊNCIAS FÍSICAS E NATURAIS</v>
      </c>
      <c r="H155" t="e">
        <f t="shared" si="17"/>
        <v>#N/A</v>
      </c>
      <c r="I155">
        <f t="shared" si="17"/>
        <v>1</v>
      </c>
      <c r="J155" t="e">
        <f t="shared" si="18"/>
        <v>#N/A</v>
      </c>
    </row>
    <row r="156" spans="1:10" x14ac:dyDescent="0.2">
      <c r="A156" t="s">
        <v>13</v>
      </c>
      <c r="B156" t="str">
        <f t="shared" si="14"/>
        <v>Administração Pública</v>
      </c>
      <c r="C156" t="s">
        <v>312</v>
      </c>
      <c r="D156" t="e">
        <f t="shared" si="15"/>
        <v>#N/A</v>
      </c>
      <c r="E156" t="s">
        <v>422</v>
      </c>
      <c r="F156" t="str">
        <f t="shared" si="16"/>
        <v>ATIVIDADES JURÍDICAS CONTÁBEIS E DE ASSESSORIA EMPRESARIAL</v>
      </c>
      <c r="G156" t="str">
        <f>VLOOKUP(E156,$C$111:$C$211,1,0)</f>
        <v>ATIVIDADES JURÍDICAS CONTÁBEIS E DE ASSESSORIA EMPRESARIAL</v>
      </c>
      <c r="H156">
        <f t="shared" si="17"/>
        <v>1</v>
      </c>
      <c r="I156">
        <f t="shared" si="17"/>
        <v>1</v>
      </c>
      <c r="J156" t="str">
        <f t="shared" si="18"/>
        <v>ATIVIDADES JURÍDICAS CONTÁBEIS E DE ASSESSORIA EMPRESARIAL</v>
      </c>
    </row>
    <row r="157" spans="1:10" x14ac:dyDescent="0.2">
      <c r="A157" t="s">
        <v>310</v>
      </c>
      <c r="B157" t="str">
        <f t="shared" si="14"/>
        <v>CLT U/ PJ Ind</v>
      </c>
      <c r="C157" t="s">
        <v>439</v>
      </c>
      <c r="D157" t="str">
        <f t="shared" si="15"/>
        <v>OUTRAS ATIVIDADES ASSOCIATIVAS</v>
      </c>
      <c r="E157" t="s">
        <v>436</v>
      </c>
      <c r="F157" t="e">
        <f t="shared" si="16"/>
        <v>#N/A</v>
      </c>
      <c r="G157" t="str">
        <f>VLOOKUP(E157,$C$111:$C$211,1,0)</f>
        <v>SERVIÇOS DE ARQUITETURA E ENGENHARIA E DE ASSESSORAMENTO TÉCNICO ESPECIALIZADO</v>
      </c>
      <c r="H157" t="e">
        <f t="shared" si="17"/>
        <v>#N/A</v>
      </c>
      <c r="I157">
        <f t="shared" si="17"/>
        <v>1</v>
      </c>
      <c r="J157" t="e">
        <f t="shared" si="18"/>
        <v>#N/A</v>
      </c>
    </row>
    <row r="158" spans="1:10" x14ac:dyDescent="0.2">
      <c r="A158" t="s">
        <v>19</v>
      </c>
      <c r="B158" t="str">
        <f t="shared" si="14"/>
        <v>Estatutário</v>
      </c>
      <c r="C158" t="s">
        <v>304</v>
      </c>
      <c r="D158" t="e">
        <f t="shared" si="15"/>
        <v>#N/A</v>
      </c>
      <c r="E158" t="s">
        <v>344</v>
      </c>
      <c r="F158" t="str">
        <f t="shared" si="16"/>
        <v>SELEÇÃO AGENCIAMENTO E LOCAÇÃO DE MÃODEOBRA</v>
      </c>
      <c r="G158" t="str">
        <f>VLOOKUP(E158,$C$111:$C$211,1,0)</f>
        <v>SELEÇÃO AGENCIAMENTO E LOCAÇÃO DE MÃODEOBRA</v>
      </c>
      <c r="H158">
        <f t="shared" si="17"/>
        <v>1</v>
      </c>
      <c r="I158">
        <f t="shared" si="17"/>
        <v>1</v>
      </c>
      <c r="J158" t="str">
        <f t="shared" si="18"/>
        <v>SELEÇÃO AGENCIAMENTO E LOCAÇÃO DE MÃODEOBRA</v>
      </c>
    </row>
    <row r="159" spans="1:10" x14ac:dyDescent="0.2">
      <c r="A159" t="s">
        <v>442</v>
      </c>
      <c r="B159" t="str">
        <f t="shared" si="14"/>
        <v>Estatutário RGPS</v>
      </c>
      <c r="C159" t="s">
        <v>403</v>
      </c>
      <c r="D159" t="e">
        <f t="shared" si="15"/>
        <v>#N/A</v>
      </c>
      <c r="E159" t="s">
        <v>437</v>
      </c>
      <c r="F159" t="str">
        <f t="shared" si="16"/>
        <v>ADMINISTRAÇÃO DO ESTADO E DA POLÍTICA ECONÔMICA E SOCIAL</v>
      </c>
      <c r="G159" t="str">
        <f>VLOOKUP(E159,$C$111:$C$211,1,0)</f>
        <v>ADMINISTRAÇÃO DO ESTADO E DA POLÍTICA ECONÔMICA E SOCIAL</v>
      </c>
      <c r="H159">
        <f t="shared" si="17"/>
        <v>1</v>
      </c>
      <c r="I159">
        <f t="shared" si="17"/>
        <v>1</v>
      </c>
      <c r="J159" t="str">
        <f t="shared" si="18"/>
        <v>ADMINISTRAÇÃO DO ESTADO E DA POLÍTICA ECONÔMICA E SOCIAL</v>
      </c>
    </row>
    <row r="160" spans="1:10" x14ac:dyDescent="0.2">
      <c r="A160" t="s">
        <v>4</v>
      </c>
      <c r="B160" t="str">
        <f t="shared" si="14"/>
        <v>Estatutário não Efetivo</v>
      </c>
      <c r="C160" t="s">
        <v>404</v>
      </c>
      <c r="D160" t="e">
        <f t="shared" si="15"/>
        <v>#N/A</v>
      </c>
      <c r="E160" t="s">
        <v>399</v>
      </c>
      <c r="F160" t="str">
        <f t="shared" si="16"/>
        <v>SERVIÇOS COLETIVOS PRESTADOS PELA ADMINISTRAÇÃO PÚBLICA</v>
      </c>
      <c r="G160" t="str">
        <f>VLOOKUP(E160,$C$111:$C$211,1,0)</f>
        <v>SERVIÇOS COLETIVOS PRESTADOS PELA ADMINISTRAÇÃO PÚBLICA</v>
      </c>
      <c r="H160">
        <f t="shared" si="17"/>
        <v>1</v>
      </c>
      <c r="I160">
        <f t="shared" si="17"/>
        <v>1</v>
      </c>
      <c r="J160" t="str">
        <f t="shared" si="18"/>
        <v>SERVIÇOS COLETIVOS PRESTADOS PELA ADMINISTRAÇÃO PÚBLICA</v>
      </c>
    </row>
    <row r="161" spans="1:10" x14ac:dyDescent="0.2">
      <c r="A161" t="s">
        <v>342</v>
      </c>
      <c r="B161" t="str">
        <f t="shared" si="14"/>
        <v>CLT U/ PJ Determinado</v>
      </c>
      <c r="C161" t="s">
        <v>485</v>
      </c>
      <c r="D161" t="e">
        <f t="shared" si="15"/>
        <v>#N/A</v>
      </c>
      <c r="E161" t="s">
        <v>15</v>
      </c>
      <c r="F161" t="e">
        <f t="shared" si="16"/>
        <v>#N/A</v>
      </c>
      <c r="G161" t="str">
        <f>VLOOKUP(E161,$C$111:$C$211,1,0)</f>
        <v>SEGURIDADE SOCIAL</v>
      </c>
      <c r="H161" t="e">
        <f t="shared" si="17"/>
        <v>#N/A</v>
      </c>
      <c r="I161">
        <f t="shared" si="17"/>
        <v>1</v>
      </c>
      <c r="J161" t="e">
        <f t="shared" si="18"/>
        <v>#N/A</v>
      </c>
    </row>
    <row r="162" spans="1:10" x14ac:dyDescent="0.2">
      <c r="A162" t="s">
        <v>411</v>
      </c>
      <c r="B162" t="e">
        <f t="shared" si="14"/>
        <v>#N/A</v>
      </c>
      <c r="C162" t="s">
        <v>406</v>
      </c>
      <c r="D162" t="e">
        <f t="shared" si="15"/>
        <v>#N/A</v>
      </c>
      <c r="E162" t="s">
        <v>400</v>
      </c>
      <c r="F162" t="e">
        <f t="shared" si="16"/>
        <v>#N/A</v>
      </c>
      <c r="G162" t="str">
        <f>VLOOKUP(E162,$C$111:$C$211,1,0)</f>
        <v>EDUCAÇÃO INFANTIL E ENSINO FUNDAMENTAL</v>
      </c>
      <c r="H162" t="e">
        <f t="shared" si="17"/>
        <v>#N/A</v>
      </c>
      <c r="I162">
        <f t="shared" si="17"/>
        <v>1</v>
      </c>
      <c r="J162" t="e">
        <f t="shared" si="18"/>
        <v>#N/A</v>
      </c>
    </row>
    <row r="163" spans="1:10" x14ac:dyDescent="0.2">
      <c r="A163" t="s">
        <v>412</v>
      </c>
      <c r="B163" t="e">
        <f t="shared" si="14"/>
        <v>#N/A</v>
      </c>
      <c r="C163" t="s">
        <v>373</v>
      </c>
      <c r="D163" t="e">
        <f t="shared" si="15"/>
        <v>#N/A</v>
      </c>
      <c r="E163" t="s">
        <v>438</v>
      </c>
      <c r="F163" t="str">
        <f t="shared" si="16"/>
        <v>ENSINO MÉDIO</v>
      </c>
      <c r="G163" t="str">
        <f>VLOOKUP(E163,$C$111:$C$211,1,0)</f>
        <v>ENSINO MÉDIO</v>
      </c>
      <c r="H163">
        <f t="shared" si="17"/>
        <v>1</v>
      </c>
      <c r="I163">
        <f t="shared" si="17"/>
        <v>1</v>
      </c>
      <c r="J163" t="str">
        <f t="shared" si="18"/>
        <v>ENSINO MÉDIO</v>
      </c>
    </row>
    <row r="164" spans="1:10" x14ac:dyDescent="0.2">
      <c r="A164" t="s">
        <v>378</v>
      </c>
      <c r="B164" t="str">
        <f t="shared" si="14"/>
        <v>Contrat Lei Estadual</v>
      </c>
      <c r="C164" t="s">
        <v>333</v>
      </c>
      <c r="D164" t="str">
        <f t="shared" si="15"/>
        <v>Alimentos e Bebidas</v>
      </c>
      <c r="E164" t="s">
        <v>48</v>
      </c>
      <c r="F164" t="str">
        <f t="shared" si="16"/>
        <v>EDUCAÇÃO SUPERIOR</v>
      </c>
      <c r="G164" t="str">
        <f>VLOOKUP(E164,$C$111:$C$211,1,0)</f>
        <v>EDUCAÇÃO SUPERIOR</v>
      </c>
      <c r="H164">
        <f t="shared" si="17"/>
        <v>1</v>
      </c>
      <c r="I164">
        <f t="shared" si="17"/>
        <v>1</v>
      </c>
      <c r="J164" t="str">
        <f t="shared" si="18"/>
        <v>EDUCAÇÃO SUPERIOR</v>
      </c>
    </row>
    <row r="165" spans="1:10" x14ac:dyDescent="0.2">
      <c r="A165" t="s">
        <v>413</v>
      </c>
      <c r="B165" t="e">
        <f t="shared" si="14"/>
        <v>#N/A</v>
      </c>
      <c r="C165" t="s">
        <v>34</v>
      </c>
      <c r="D165" t="str">
        <f t="shared" si="15"/>
        <v>Serviço Utilidade Pública</v>
      </c>
      <c r="E165" t="s">
        <v>59</v>
      </c>
      <c r="F165" t="str">
        <f t="shared" si="16"/>
        <v>EDUCAÇÃO PROFISSIONAL E OUTRAS ATIVIDADES DE ENSINO</v>
      </c>
      <c r="G165" t="str">
        <f>VLOOKUP(E165,$C$111:$C$211,1,0)</f>
        <v>EDUCAÇÃO PROFISSIONAL E OUTRAS ATIVIDADES DE ENSINO</v>
      </c>
      <c r="H165">
        <f t="shared" si="17"/>
        <v>1</v>
      </c>
      <c r="I165">
        <f t="shared" si="17"/>
        <v>1</v>
      </c>
      <c r="J165" t="str">
        <f t="shared" si="18"/>
        <v>EDUCAÇÃO PROFISSIONAL E OUTRAS ATIVIDADES DE ENSINO</v>
      </c>
    </row>
    <row r="166" spans="1:10" x14ac:dyDescent="0.2">
      <c r="A166" t="s">
        <v>317</v>
      </c>
      <c r="B166" t="str">
        <f t="shared" si="14"/>
        <v>Até 5ª Incompleto</v>
      </c>
      <c r="C166" t="s">
        <v>339</v>
      </c>
      <c r="D166" t="str">
        <f t="shared" si="15"/>
        <v>Construção Civil</v>
      </c>
      <c r="E166" t="s">
        <v>312</v>
      </c>
      <c r="F166" t="e">
        <f t="shared" si="16"/>
        <v>#N/A</v>
      </c>
      <c r="G166" t="str">
        <f>VLOOKUP(E166,$C$111:$C$211,1,0)</f>
        <v>ATIVIDADES DE ORGANIZAÇÕES EMPRESARIAIS PATRONAIS E PROFISSIONAIS</v>
      </c>
      <c r="H166" t="e">
        <f t="shared" si="17"/>
        <v>#N/A</v>
      </c>
      <c r="I166">
        <f t="shared" si="17"/>
        <v>1</v>
      </c>
      <c r="J166" t="e">
        <f t="shared" si="18"/>
        <v>#N/A</v>
      </c>
    </row>
    <row r="167" spans="1:10" x14ac:dyDescent="0.2">
      <c r="A167" t="s">
        <v>21</v>
      </c>
      <c r="B167" t="str">
        <f t="shared" si="14"/>
        <v>6ª a 9ª Fundamental</v>
      </c>
      <c r="C167" t="s">
        <v>6</v>
      </c>
      <c r="D167" t="str">
        <f t="shared" si="15"/>
        <v>Comércio Varejista</v>
      </c>
      <c r="E167" t="s">
        <v>439</v>
      </c>
      <c r="F167" t="str">
        <f t="shared" si="16"/>
        <v>OUTRAS ATIVIDADES ASSOCIATIVAS</v>
      </c>
      <c r="G167" t="str">
        <f>VLOOKUP(E167,$C$111:$C$211,1,0)</f>
        <v>OUTRAS ATIVIDADES ASSOCIATIVAS</v>
      </c>
      <c r="H167">
        <f t="shared" si="17"/>
        <v>1</v>
      </c>
      <c r="I167">
        <f t="shared" si="17"/>
        <v>1</v>
      </c>
      <c r="J167" t="str">
        <f t="shared" si="18"/>
        <v>OUTRAS ATIVIDADES ASSOCIATIVAS</v>
      </c>
    </row>
    <row r="168" spans="1:10" x14ac:dyDescent="0.2">
      <c r="A168" t="s">
        <v>23</v>
      </c>
      <c r="B168" t="str">
        <f t="shared" si="14"/>
        <v>Fundamental Completo</v>
      </c>
      <c r="C168" t="s">
        <v>409</v>
      </c>
      <c r="D168" t="e">
        <f t="shared" si="15"/>
        <v>#N/A</v>
      </c>
      <c r="E168" t="s">
        <v>304</v>
      </c>
      <c r="F168" t="e">
        <f t="shared" si="16"/>
        <v>#N/A</v>
      </c>
      <c r="G168" t="str">
        <f>VLOOKUP(E168,$C$111:$C$211,1,0)</f>
        <v>ATIVIDADES DE RÁDIO E DE TELEVISÃO</v>
      </c>
      <c r="H168" t="e">
        <f t="shared" si="17"/>
        <v>#N/A</v>
      </c>
      <c r="I168">
        <f t="shared" si="17"/>
        <v>1</v>
      </c>
      <c r="J168" t="e">
        <f t="shared" si="18"/>
        <v>#N/A</v>
      </c>
    </row>
    <row r="169" spans="1:10" x14ac:dyDescent="0.2">
      <c r="A169" t="s">
        <v>415</v>
      </c>
      <c r="B169" t="str">
        <f t="shared" si="14"/>
        <v>Médio Incompleto</v>
      </c>
      <c r="C169" t="s">
        <v>39</v>
      </c>
      <c r="D169" t="e">
        <f t="shared" si="15"/>
        <v>#N/A</v>
      </c>
      <c r="E169" t="s">
        <v>403</v>
      </c>
      <c r="F169" t="e">
        <f t="shared" si="16"/>
        <v>#N/A</v>
      </c>
      <c r="G169" t="str">
        <f>VLOOKUP(E169,$C$111:$C$211,1,0)</f>
        <v>ATIVIDADES DESPORTIVAS E OUTRAS RELACIONADAS AO LAZER</v>
      </c>
      <c r="H169" t="e">
        <f t="shared" si="17"/>
        <v>#N/A</v>
      </c>
      <c r="I169">
        <f t="shared" si="17"/>
        <v>1</v>
      </c>
      <c r="J169" t="e">
        <f t="shared" si="18"/>
        <v>#N/A</v>
      </c>
    </row>
    <row r="170" spans="1:10" x14ac:dyDescent="0.2">
      <c r="A170" t="s">
        <v>416</v>
      </c>
      <c r="B170" t="str">
        <f t="shared" si="14"/>
        <v>Médio Completo</v>
      </c>
      <c r="C170" t="s">
        <v>318</v>
      </c>
      <c r="D170" t="str">
        <f t="shared" si="15"/>
        <v>Adm Técnica Profissional</v>
      </c>
      <c r="E170" t="s">
        <v>324</v>
      </c>
      <c r="F170" t="str">
        <f t="shared" si="16"/>
        <v>Extrativa Mineral</v>
      </c>
      <c r="G170" t="e">
        <f>VLOOKUP(E170,$C$111:$C$211,1,0)</f>
        <v>#N/A</v>
      </c>
      <c r="H170">
        <f t="shared" si="17"/>
        <v>1</v>
      </c>
      <c r="I170" t="e">
        <f t="shared" si="17"/>
        <v>#N/A</v>
      </c>
      <c r="J170" t="e">
        <f t="shared" si="18"/>
        <v>#N/A</v>
      </c>
    </row>
    <row r="171" spans="1:10" x14ac:dyDescent="0.2">
      <c r="A171" t="s">
        <v>25</v>
      </c>
      <c r="B171" t="str">
        <f t="shared" si="14"/>
        <v>Superior Incompleto</v>
      </c>
      <c r="C171" t="s">
        <v>371</v>
      </c>
      <c r="D171" t="str">
        <f t="shared" si="15"/>
        <v>Transporte e Comunicações</v>
      </c>
      <c r="E171" t="s">
        <v>404</v>
      </c>
      <c r="F171" t="e">
        <f t="shared" si="16"/>
        <v>#N/A</v>
      </c>
      <c r="G171" t="str">
        <f>VLOOKUP(E171,$C$111:$C$211,1,0)</f>
        <v>Indústria Metalúrgica</v>
      </c>
      <c r="H171" t="e">
        <f t="shared" si="17"/>
        <v>#N/A</v>
      </c>
      <c r="I171">
        <f t="shared" si="17"/>
        <v>1</v>
      </c>
      <c r="J171" t="e">
        <f t="shared" si="18"/>
        <v>#N/A</v>
      </c>
    </row>
    <row r="172" spans="1:10" x14ac:dyDescent="0.2">
      <c r="A172" t="s">
        <v>417</v>
      </c>
      <c r="B172" t="str">
        <f t="shared" si="14"/>
        <v>Superior Completo</v>
      </c>
      <c r="C172" t="s">
        <v>367</v>
      </c>
      <c r="D172" t="str">
        <f t="shared" si="15"/>
        <v>Aloj Comunic</v>
      </c>
      <c r="E172" t="s">
        <v>406</v>
      </c>
      <c r="F172" t="e">
        <f t="shared" si="16"/>
        <v>#N/A</v>
      </c>
      <c r="G172" t="str">
        <f>VLOOKUP(E172,$C$111:$C$211,1,0)</f>
        <v>Material de Transporte</v>
      </c>
      <c r="H172" t="e">
        <f t="shared" si="17"/>
        <v>#N/A</v>
      </c>
      <c r="I172">
        <f t="shared" si="17"/>
        <v>1</v>
      </c>
      <c r="J172" t="e">
        <f t="shared" si="18"/>
        <v>#N/A</v>
      </c>
    </row>
    <row r="173" spans="1:10" x14ac:dyDescent="0.2">
      <c r="A173" t="s">
        <v>305</v>
      </c>
      <c r="B173" t="str">
        <f t="shared" si="14"/>
        <v>30 A 39</v>
      </c>
      <c r="C173" t="s">
        <v>441</v>
      </c>
      <c r="D173" t="e">
        <f t="shared" si="15"/>
        <v>#N/A</v>
      </c>
      <c r="E173" t="s">
        <v>327</v>
      </c>
      <c r="F173" t="e">
        <f t="shared" si="16"/>
        <v>#N/A</v>
      </c>
      <c r="G173" t="e">
        <f>VLOOKUP(E173,$C$111:$C$211,1,0)</f>
        <v>#N/A</v>
      </c>
      <c r="H173" t="e">
        <f t="shared" si="17"/>
        <v>#N/A</v>
      </c>
      <c r="I173" t="e">
        <f t="shared" si="17"/>
        <v>#N/A</v>
      </c>
      <c r="J173" t="e">
        <f t="shared" si="18"/>
        <v>#N/A</v>
      </c>
    </row>
    <row r="174" spans="1:10" x14ac:dyDescent="0.2">
      <c r="A174" t="s">
        <v>309</v>
      </c>
      <c r="B174" t="str">
        <f t="shared" si="14"/>
        <v>40 A 49</v>
      </c>
      <c r="C174" t="s">
        <v>410</v>
      </c>
      <c r="D174" t="str">
        <f t="shared" si="15"/>
        <v>Ensino</v>
      </c>
      <c r="E174" t="s">
        <v>373</v>
      </c>
      <c r="F174" t="e">
        <f t="shared" si="16"/>
        <v>#N/A</v>
      </c>
      <c r="G174" t="str">
        <f>VLOOKUP(E174,$C$111:$C$211,1,0)</f>
        <v>Borracha Fumo Couros</v>
      </c>
      <c r="H174" t="e">
        <f t="shared" si="17"/>
        <v>#N/A</v>
      </c>
      <c r="I174">
        <f t="shared" si="17"/>
        <v>1</v>
      </c>
      <c r="J174" t="e">
        <f t="shared" si="18"/>
        <v>#N/A</v>
      </c>
    </row>
    <row r="175" spans="1:10" x14ac:dyDescent="0.2">
      <c r="A175" t="s">
        <v>419</v>
      </c>
      <c r="B175" t="str">
        <f t="shared" si="14"/>
        <v>50 A 64</v>
      </c>
      <c r="C175" t="s">
        <v>13</v>
      </c>
      <c r="D175" t="str">
        <f t="shared" si="15"/>
        <v>Administração Pública</v>
      </c>
      <c r="E175" t="s">
        <v>407</v>
      </c>
      <c r="F175" t="str">
        <f t="shared" si="16"/>
        <v>Indústria Química</v>
      </c>
      <c r="G175" t="e">
        <f>VLOOKUP(E175,$C$111:$C$211,1,0)</f>
        <v>#N/A</v>
      </c>
      <c r="H175">
        <f t="shared" si="17"/>
        <v>1</v>
      </c>
      <c r="I175" t="e">
        <f t="shared" si="17"/>
        <v>#N/A</v>
      </c>
      <c r="J175" t="e">
        <f t="shared" si="18"/>
        <v>#N/A</v>
      </c>
    </row>
    <row r="176" spans="1:10" x14ac:dyDescent="0.2">
      <c r="A176" t="s">
        <v>313</v>
      </c>
      <c r="B176" t="str">
        <f t="shared" ref="B176:B223" si="19">VLOOKUP(A176,$C$111:$C$197,1,0)</f>
        <v>65 OU MAIS</v>
      </c>
      <c r="C176" t="s">
        <v>354</v>
      </c>
      <c r="D176" t="e">
        <f t="shared" ref="D176:D223" si="20">VLOOKUP(C176,$A$111:$A$176,1,0)</f>
        <v>#N/A</v>
      </c>
      <c r="E176" t="s">
        <v>333</v>
      </c>
      <c r="F176" t="str">
        <f t="shared" ref="F176:F223" si="21">VLOOKUP(E176,$A$111:$A$211,1,0)</f>
        <v>Alimentos e Bebidas</v>
      </c>
      <c r="G176" t="str">
        <f>VLOOKUP(E176,$C$111:$C$211,1,0)</f>
        <v>Alimentos e Bebidas</v>
      </c>
      <c r="H176">
        <f t="shared" si="17"/>
        <v>1</v>
      </c>
      <c r="I176">
        <f t="shared" si="17"/>
        <v>1</v>
      </c>
      <c r="J176" t="str">
        <f t="shared" si="18"/>
        <v>Alimentos e Bebidas</v>
      </c>
    </row>
    <row r="177" spans="1:10" x14ac:dyDescent="0.2">
      <c r="A177" t="s">
        <v>328</v>
      </c>
      <c r="B177" t="e">
        <f t="shared" si="19"/>
        <v>#N/A</v>
      </c>
      <c r="C177" t="s">
        <v>310</v>
      </c>
      <c r="D177" t="str">
        <f t="shared" si="20"/>
        <v>CLT U/ PJ Ind</v>
      </c>
      <c r="E177" t="s">
        <v>339</v>
      </c>
      <c r="F177" t="str">
        <f t="shared" si="21"/>
        <v>Construção Civil</v>
      </c>
      <c r="G177" t="str">
        <f>VLOOKUP(E177,$C$111:$C$211,1,0)</f>
        <v>Construção Civil</v>
      </c>
      <c r="H177">
        <f t="shared" si="17"/>
        <v>1</v>
      </c>
      <c r="I177">
        <f t="shared" si="17"/>
        <v>1</v>
      </c>
      <c r="J177" t="str">
        <f t="shared" si="18"/>
        <v>Construção Civil</v>
      </c>
    </row>
    <row r="178" spans="1:10" x14ac:dyDescent="0.2">
      <c r="A178" t="s">
        <v>328</v>
      </c>
      <c r="B178" t="e">
        <f t="shared" si="19"/>
        <v>#N/A</v>
      </c>
      <c r="C178" t="s">
        <v>19</v>
      </c>
      <c r="D178" t="str">
        <f t="shared" si="20"/>
        <v>Estatutário</v>
      </c>
      <c r="E178" t="s">
        <v>6</v>
      </c>
      <c r="F178" t="str">
        <f t="shared" si="21"/>
        <v>Comércio Varejista</v>
      </c>
      <c r="G178" t="str">
        <f>VLOOKUP(E178,$C$111:$C$211,1,0)</f>
        <v>Comércio Varejista</v>
      </c>
      <c r="H178">
        <f t="shared" si="17"/>
        <v>1</v>
      </c>
      <c r="I178">
        <f t="shared" si="17"/>
        <v>1</v>
      </c>
      <c r="J178" t="str">
        <f t="shared" si="18"/>
        <v>Comércio Varejista</v>
      </c>
    </row>
    <row r="179" spans="1:10" x14ac:dyDescent="0.2">
      <c r="A179" t="s">
        <v>328</v>
      </c>
      <c r="B179" t="e">
        <f t="shared" si="19"/>
        <v>#N/A</v>
      </c>
      <c r="C179" t="s">
        <v>442</v>
      </c>
      <c r="D179" t="str">
        <f t="shared" si="20"/>
        <v>Estatutário RGPS</v>
      </c>
      <c r="E179" t="s">
        <v>409</v>
      </c>
      <c r="F179" t="e">
        <f t="shared" si="21"/>
        <v>#N/A</v>
      </c>
      <c r="G179" t="str">
        <f>VLOOKUP(E179,$C$111:$C$211,1,0)</f>
        <v>Comércio Atacadista</v>
      </c>
      <c r="H179" t="e">
        <f t="shared" si="17"/>
        <v>#N/A</v>
      </c>
      <c r="I179">
        <f t="shared" si="17"/>
        <v>1</v>
      </c>
      <c r="J179" t="e">
        <f t="shared" si="18"/>
        <v>#N/A</v>
      </c>
    </row>
    <row r="180" spans="1:10" x14ac:dyDescent="0.2">
      <c r="A180" t="s">
        <v>328</v>
      </c>
      <c r="B180" t="e">
        <f t="shared" si="19"/>
        <v>#N/A</v>
      </c>
      <c r="C180" t="s">
        <v>4</v>
      </c>
      <c r="D180" t="str">
        <f t="shared" si="20"/>
        <v>Estatutário não Efetivo</v>
      </c>
      <c r="E180" t="s">
        <v>318</v>
      </c>
      <c r="F180" t="str">
        <f t="shared" si="21"/>
        <v>Adm Técnica Profissional</v>
      </c>
      <c r="G180" t="str">
        <f>VLOOKUP(E180,$C$111:$C$211,1,0)</f>
        <v>Adm Técnica Profissional</v>
      </c>
      <c r="H180">
        <f t="shared" si="17"/>
        <v>1</v>
      </c>
      <c r="I180">
        <f t="shared" si="17"/>
        <v>1</v>
      </c>
      <c r="J180" t="str">
        <f t="shared" si="18"/>
        <v>Adm Técnica Profissional</v>
      </c>
    </row>
    <row r="181" spans="1:10" x14ac:dyDescent="0.2">
      <c r="A181" t="s">
        <v>328</v>
      </c>
      <c r="B181" t="e">
        <f t="shared" si="19"/>
        <v>#N/A</v>
      </c>
      <c r="C181" t="s">
        <v>379</v>
      </c>
      <c r="D181" t="e">
        <f t="shared" si="20"/>
        <v>#N/A</v>
      </c>
      <c r="E181" t="s">
        <v>371</v>
      </c>
      <c r="F181" t="str">
        <f t="shared" si="21"/>
        <v>Transporte e Comunicações</v>
      </c>
      <c r="G181" t="str">
        <f>VLOOKUP(E181,$C$111:$C$211,1,0)</f>
        <v>Transporte e Comunicações</v>
      </c>
      <c r="H181">
        <f t="shared" si="17"/>
        <v>1</v>
      </c>
      <c r="I181">
        <f t="shared" si="17"/>
        <v>1</v>
      </c>
      <c r="J181" t="str">
        <f t="shared" si="18"/>
        <v>Transporte e Comunicações</v>
      </c>
    </row>
    <row r="182" spans="1:10" x14ac:dyDescent="0.2">
      <c r="B182" t="e">
        <f t="shared" si="19"/>
        <v>#N/A</v>
      </c>
      <c r="C182" t="s">
        <v>342</v>
      </c>
      <c r="D182" t="str">
        <f t="shared" si="20"/>
        <v>CLT U/ PJ Determinado</v>
      </c>
      <c r="E182" t="s">
        <v>367</v>
      </c>
      <c r="F182" t="str">
        <f t="shared" si="21"/>
        <v>Aloj Comunic</v>
      </c>
      <c r="G182" t="str">
        <f>VLOOKUP(E182,$C$111:$C$211,1,0)</f>
        <v>Aloj Comunic</v>
      </c>
      <c r="H182">
        <f t="shared" si="17"/>
        <v>1</v>
      </c>
      <c r="I182">
        <f t="shared" si="17"/>
        <v>1</v>
      </c>
      <c r="J182" t="str">
        <f t="shared" si="18"/>
        <v>Aloj Comunic</v>
      </c>
    </row>
    <row r="183" spans="1:10" x14ac:dyDescent="0.2">
      <c r="B183" t="e">
        <f t="shared" si="19"/>
        <v>#N/A</v>
      </c>
      <c r="C183" t="s">
        <v>465</v>
      </c>
      <c r="D183" t="e">
        <f t="shared" si="20"/>
        <v>#N/A</v>
      </c>
      <c r="E183" t="s">
        <v>441</v>
      </c>
      <c r="F183" t="e">
        <f t="shared" si="21"/>
        <v>#N/A</v>
      </c>
      <c r="G183" t="str">
        <f>VLOOKUP(E183,$C$111:$C$211,1,0)</f>
        <v>Médicos Odontológicos Vet</v>
      </c>
      <c r="H183" t="e">
        <f t="shared" si="17"/>
        <v>#N/A</v>
      </c>
      <c r="I183">
        <f t="shared" si="17"/>
        <v>1</v>
      </c>
      <c r="J183" t="e">
        <f t="shared" si="18"/>
        <v>#N/A</v>
      </c>
    </row>
    <row r="184" spans="1:10" x14ac:dyDescent="0.2">
      <c r="B184" t="e">
        <f t="shared" si="19"/>
        <v>#N/A</v>
      </c>
      <c r="C184" t="s">
        <v>378</v>
      </c>
      <c r="D184" t="str">
        <f t="shared" si="20"/>
        <v>Contrat Lei Estadual</v>
      </c>
      <c r="E184" t="s">
        <v>410</v>
      </c>
      <c r="F184" t="str">
        <f t="shared" si="21"/>
        <v>Ensino</v>
      </c>
      <c r="G184" t="str">
        <f>VLOOKUP(E184,$C$111:$C$211,1,0)</f>
        <v>Ensino</v>
      </c>
      <c r="H184">
        <f t="shared" si="17"/>
        <v>1</v>
      </c>
      <c r="I184">
        <f t="shared" si="17"/>
        <v>1</v>
      </c>
      <c r="J184" t="str">
        <f t="shared" si="18"/>
        <v>Ensino</v>
      </c>
    </row>
    <row r="185" spans="1:10" x14ac:dyDescent="0.2">
      <c r="B185" t="e">
        <f t="shared" si="19"/>
        <v>#N/A</v>
      </c>
      <c r="C185" t="s">
        <v>317</v>
      </c>
      <c r="D185" t="str">
        <f t="shared" si="20"/>
        <v>Até 5ª Incompleto</v>
      </c>
      <c r="E185" t="s">
        <v>13</v>
      </c>
      <c r="F185" t="str">
        <f t="shared" si="21"/>
        <v>Administração Pública</v>
      </c>
      <c r="G185" t="str">
        <f>VLOOKUP(E185,$C$111:$C$211,1,0)</f>
        <v>Administração Pública</v>
      </c>
      <c r="H185">
        <f t="shared" si="17"/>
        <v>1</v>
      </c>
      <c r="I185">
        <f t="shared" si="17"/>
        <v>1</v>
      </c>
      <c r="J185" t="str">
        <f t="shared" si="18"/>
        <v>Administração Pública</v>
      </c>
    </row>
    <row r="186" spans="1:10" x14ac:dyDescent="0.2">
      <c r="B186" t="e">
        <f t="shared" si="19"/>
        <v>#N/A</v>
      </c>
      <c r="C186" t="s">
        <v>52</v>
      </c>
      <c r="D186" t="e">
        <f t="shared" si="20"/>
        <v>#N/A</v>
      </c>
      <c r="E186" t="s">
        <v>354</v>
      </c>
      <c r="F186" t="e">
        <f t="shared" si="21"/>
        <v>#N/A</v>
      </c>
      <c r="G186" t="str">
        <f>VLOOKUP(E186,$C$111:$C$211,1,0)</f>
        <v>Agricultura</v>
      </c>
      <c r="H186" t="e">
        <f t="shared" si="17"/>
        <v>#N/A</v>
      </c>
      <c r="I186">
        <f t="shared" si="17"/>
        <v>1</v>
      </c>
      <c r="J186" t="e">
        <f t="shared" si="18"/>
        <v>#N/A</v>
      </c>
    </row>
    <row r="187" spans="1:10" x14ac:dyDescent="0.2">
      <c r="B187" t="e">
        <f t="shared" si="19"/>
        <v>#N/A</v>
      </c>
      <c r="C187" t="s">
        <v>21</v>
      </c>
      <c r="D187" t="str">
        <f t="shared" si="20"/>
        <v>6ª a 9ª Fundamental</v>
      </c>
      <c r="E187" t="s">
        <v>310</v>
      </c>
      <c r="F187" t="str">
        <f t="shared" si="21"/>
        <v>CLT U/ PJ Ind</v>
      </c>
      <c r="G187" t="str">
        <f>VLOOKUP(E187,$C$111:$C$211,1,0)</f>
        <v>CLT U/ PJ Ind</v>
      </c>
      <c r="H187">
        <f t="shared" si="17"/>
        <v>1</v>
      </c>
      <c r="I187">
        <f t="shared" si="17"/>
        <v>1</v>
      </c>
      <c r="J187" t="str">
        <f t="shared" si="18"/>
        <v>CLT U/ PJ Ind</v>
      </c>
    </row>
    <row r="188" spans="1:10" x14ac:dyDescent="0.2">
      <c r="B188" t="e">
        <f t="shared" si="19"/>
        <v>#N/A</v>
      </c>
      <c r="C188" t="s">
        <v>23</v>
      </c>
      <c r="D188" t="str">
        <f t="shared" si="20"/>
        <v>Fundamental Completo</v>
      </c>
      <c r="E188" t="s">
        <v>19</v>
      </c>
      <c r="F188" t="str">
        <f t="shared" si="21"/>
        <v>Estatutário</v>
      </c>
      <c r="G188" t="str">
        <f>VLOOKUP(E188,$C$111:$C$211,1,0)</f>
        <v>Estatutário</v>
      </c>
      <c r="H188">
        <f t="shared" si="17"/>
        <v>1</v>
      </c>
      <c r="I188">
        <f t="shared" si="17"/>
        <v>1</v>
      </c>
      <c r="J188" t="str">
        <f t="shared" si="18"/>
        <v>Estatutário</v>
      </c>
    </row>
    <row r="189" spans="1:10" x14ac:dyDescent="0.2">
      <c r="B189" t="e">
        <f t="shared" si="19"/>
        <v>#N/A</v>
      </c>
      <c r="C189" t="s">
        <v>415</v>
      </c>
      <c r="D189" t="str">
        <f t="shared" si="20"/>
        <v>Médio Incompleto</v>
      </c>
      <c r="E189" t="s">
        <v>442</v>
      </c>
      <c r="F189" t="str">
        <f t="shared" si="21"/>
        <v>Estatutário RGPS</v>
      </c>
      <c r="G189" t="str">
        <f>VLOOKUP(E189,$C$111:$C$211,1,0)</f>
        <v>Estatutário RGPS</v>
      </c>
      <c r="H189">
        <f t="shared" si="17"/>
        <v>1</v>
      </c>
      <c r="I189">
        <f t="shared" si="17"/>
        <v>1</v>
      </c>
      <c r="J189" t="str">
        <f t="shared" si="18"/>
        <v>Estatutário RGPS</v>
      </c>
    </row>
    <row r="190" spans="1:10" x14ac:dyDescent="0.2">
      <c r="B190" t="e">
        <f t="shared" si="19"/>
        <v>#N/A</v>
      </c>
      <c r="C190" t="s">
        <v>416</v>
      </c>
      <c r="D190" t="str">
        <f t="shared" si="20"/>
        <v>Médio Completo</v>
      </c>
      <c r="E190" t="s">
        <v>4</v>
      </c>
      <c r="F190" t="str">
        <f t="shared" si="21"/>
        <v>Estatutário não Efetivo</v>
      </c>
      <c r="G190" t="str">
        <f>VLOOKUP(E190,$C$111:$C$211,1,0)</f>
        <v>Estatutário não Efetivo</v>
      </c>
      <c r="H190">
        <f t="shared" si="17"/>
        <v>1</v>
      </c>
      <c r="I190">
        <f t="shared" si="17"/>
        <v>1</v>
      </c>
      <c r="J190" t="str">
        <f t="shared" si="18"/>
        <v>Estatutário não Efetivo</v>
      </c>
    </row>
    <row r="191" spans="1:10" x14ac:dyDescent="0.2">
      <c r="B191" t="e">
        <f t="shared" si="19"/>
        <v>#N/A</v>
      </c>
      <c r="C191" t="s">
        <v>25</v>
      </c>
      <c r="D191" t="str">
        <f t="shared" si="20"/>
        <v>Superior Incompleto</v>
      </c>
      <c r="E191" t="s">
        <v>342</v>
      </c>
      <c r="F191" t="str">
        <f t="shared" si="21"/>
        <v>CLT U/ PJ Determinado</v>
      </c>
      <c r="G191" t="str">
        <f>VLOOKUP(E191,$C$111:$C$211,1,0)</f>
        <v>CLT U/ PJ Determinado</v>
      </c>
      <c r="H191">
        <f t="shared" si="17"/>
        <v>1</v>
      </c>
      <c r="I191">
        <f t="shared" si="17"/>
        <v>1</v>
      </c>
      <c r="J191" t="str">
        <f t="shared" si="18"/>
        <v>CLT U/ PJ Determinado</v>
      </c>
    </row>
    <row r="192" spans="1:10" x14ac:dyDescent="0.2">
      <c r="B192" t="e">
        <f t="shared" si="19"/>
        <v>#N/A</v>
      </c>
      <c r="C192" t="s">
        <v>417</v>
      </c>
      <c r="D192" t="str">
        <f t="shared" si="20"/>
        <v>Superior Completo</v>
      </c>
      <c r="E192" t="s">
        <v>465</v>
      </c>
      <c r="F192" t="e">
        <f t="shared" si="21"/>
        <v>#N/A</v>
      </c>
      <c r="G192" t="str">
        <f>VLOOKUP(E192,$C$111:$C$211,1,0)</f>
        <v>Diretor</v>
      </c>
      <c r="H192" t="e">
        <f t="shared" si="17"/>
        <v>#N/A</v>
      </c>
      <c r="I192">
        <f t="shared" si="17"/>
        <v>1</v>
      </c>
      <c r="J192" t="e">
        <f t="shared" si="18"/>
        <v>#N/A</v>
      </c>
    </row>
    <row r="193" spans="2:10" x14ac:dyDescent="0.2">
      <c r="B193" t="e">
        <f t="shared" si="19"/>
        <v>#N/A</v>
      </c>
      <c r="C193" t="s">
        <v>29</v>
      </c>
      <c r="D193" t="e">
        <f t="shared" si="20"/>
        <v>#N/A</v>
      </c>
      <c r="E193" t="s">
        <v>411</v>
      </c>
      <c r="F193" t="str">
        <f t="shared" si="21"/>
        <v>Contrat Prazo Determinado</v>
      </c>
      <c r="G193" t="e">
        <f>VLOOKUP(E193,$C$111:$C$211,1,0)</f>
        <v>#N/A</v>
      </c>
      <c r="H193">
        <f t="shared" si="17"/>
        <v>1</v>
      </c>
      <c r="I193" t="e">
        <f t="shared" si="17"/>
        <v>#N/A</v>
      </c>
      <c r="J193" t="e">
        <f t="shared" si="18"/>
        <v>#N/A</v>
      </c>
    </row>
    <row r="194" spans="2:10" x14ac:dyDescent="0.2">
      <c r="B194" t="e">
        <f t="shared" si="19"/>
        <v>#N/A</v>
      </c>
      <c r="C194" t="s">
        <v>305</v>
      </c>
      <c r="D194" t="str">
        <f t="shared" si="20"/>
        <v>30 A 39</v>
      </c>
      <c r="E194" t="s">
        <v>378</v>
      </c>
      <c r="F194" t="str">
        <f t="shared" si="21"/>
        <v>Contrat Lei Estadual</v>
      </c>
      <c r="G194" t="str">
        <f>VLOOKUP(E194,$C$111:$C$211,1,0)</f>
        <v>Contrat Lei Estadual</v>
      </c>
      <c r="H194">
        <f t="shared" si="17"/>
        <v>1</v>
      </c>
      <c r="I194">
        <f t="shared" si="17"/>
        <v>1</v>
      </c>
      <c r="J194" t="str">
        <f t="shared" si="18"/>
        <v>Contrat Lei Estadual</v>
      </c>
    </row>
    <row r="195" spans="2:10" x14ac:dyDescent="0.2">
      <c r="B195" t="e">
        <f t="shared" si="19"/>
        <v>#N/A</v>
      </c>
      <c r="C195" t="s">
        <v>309</v>
      </c>
      <c r="D195" t="str">
        <f t="shared" si="20"/>
        <v>40 A 49</v>
      </c>
      <c r="E195" t="s">
        <v>413</v>
      </c>
      <c r="F195" t="str">
        <f t="shared" si="21"/>
        <v>Contrat Lei Municipal</v>
      </c>
      <c r="G195" t="e">
        <f>VLOOKUP(E195,$C$111:$C$211,1,0)</f>
        <v>#N/A</v>
      </c>
      <c r="H195">
        <f t="shared" si="17"/>
        <v>1</v>
      </c>
      <c r="I195" t="e">
        <f t="shared" si="17"/>
        <v>#N/A</v>
      </c>
      <c r="J195" t="e">
        <f t="shared" si="18"/>
        <v>#N/A</v>
      </c>
    </row>
    <row r="196" spans="2:10" x14ac:dyDescent="0.2">
      <c r="B196" t="e">
        <f t="shared" si="19"/>
        <v>#N/A</v>
      </c>
      <c r="C196" t="s">
        <v>419</v>
      </c>
      <c r="D196" t="str">
        <f t="shared" si="20"/>
        <v>50 A 64</v>
      </c>
      <c r="E196" t="s">
        <v>317</v>
      </c>
      <c r="F196" t="str">
        <f t="shared" si="21"/>
        <v>Até 5ª Incompleto</v>
      </c>
      <c r="G196" t="str">
        <f>VLOOKUP(E196,$C$111:$C$211,1,0)</f>
        <v>Até 5ª Incompleto</v>
      </c>
      <c r="H196">
        <f t="shared" ref="H196:I259" si="22">IF(F196&lt;&gt;"#N/D",1,0)</f>
        <v>1</v>
      </c>
      <c r="I196">
        <f t="shared" si="22"/>
        <v>1</v>
      </c>
      <c r="J196" t="str">
        <f t="shared" ref="J196:J259" si="23">IF(H196+I196=2,E196,0)</f>
        <v>Até 5ª Incompleto</v>
      </c>
    </row>
    <row r="197" spans="2:10" x14ac:dyDescent="0.2">
      <c r="B197" t="e">
        <f t="shared" si="19"/>
        <v>#N/A</v>
      </c>
      <c r="C197" t="s">
        <v>313</v>
      </c>
      <c r="D197" t="str">
        <f t="shared" si="20"/>
        <v>65 OU MAIS</v>
      </c>
      <c r="E197" t="s">
        <v>21</v>
      </c>
      <c r="F197" t="str">
        <f t="shared" si="21"/>
        <v>6ª a 9ª Fundamental</v>
      </c>
      <c r="G197" t="str">
        <f>VLOOKUP(E197,$C$111:$C$211,1,0)</f>
        <v>6ª a 9ª Fundamental</v>
      </c>
      <c r="H197">
        <f t="shared" si="22"/>
        <v>1</v>
      </c>
      <c r="I197">
        <f t="shared" si="22"/>
        <v>1</v>
      </c>
      <c r="J197" t="str">
        <f t="shared" si="23"/>
        <v>6ª a 9ª Fundamental</v>
      </c>
    </row>
    <row r="198" spans="2:10" x14ac:dyDescent="0.2">
      <c r="B198" t="e">
        <f t="shared" si="19"/>
        <v>#N/A</v>
      </c>
      <c r="D198" t="e">
        <f t="shared" si="20"/>
        <v>#N/A</v>
      </c>
      <c r="E198" t="s">
        <v>23</v>
      </c>
      <c r="F198" t="str">
        <f t="shared" si="21"/>
        <v>Fundamental Completo</v>
      </c>
      <c r="G198" t="str">
        <f>VLOOKUP(E198,$C$111:$C$211,1,0)</f>
        <v>Fundamental Completo</v>
      </c>
      <c r="H198">
        <f t="shared" si="22"/>
        <v>1</v>
      </c>
      <c r="I198">
        <f t="shared" si="22"/>
        <v>1</v>
      </c>
      <c r="J198" t="str">
        <f t="shared" si="23"/>
        <v>Fundamental Completo</v>
      </c>
    </row>
    <row r="199" spans="2:10" x14ac:dyDescent="0.2">
      <c r="B199" t="e">
        <f t="shared" si="19"/>
        <v>#N/A</v>
      </c>
      <c r="D199" t="e">
        <f t="shared" si="20"/>
        <v>#N/A</v>
      </c>
      <c r="E199" t="s">
        <v>415</v>
      </c>
      <c r="F199" t="str">
        <f t="shared" si="21"/>
        <v>Médio Incompleto</v>
      </c>
      <c r="G199" t="str">
        <f>VLOOKUP(E199,$C$111:$C$211,1,0)</f>
        <v>Médio Incompleto</v>
      </c>
      <c r="H199">
        <f t="shared" si="22"/>
        <v>1</v>
      </c>
      <c r="I199">
        <f t="shared" si="22"/>
        <v>1</v>
      </c>
      <c r="J199" t="str">
        <f t="shared" si="23"/>
        <v>Médio Incompleto</v>
      </c>
    </row>
    <row r="200" spans="2:10" x14ac:dyDescent="0.2">
      <c r="B200" t="e">
        <f t="shared" si="19"/>
        <v>#N/A</v>
      </c>
      <c r="D200" t="e">
        <f t="shared" si="20"/>
        <v>#N/A</v>
      </c>
      <c r="E200" t="s">
        <v>416</v>
      </c>
      <c r="F200" t="str">
        <f t="shared" si="21"/>
        <v>Médio Completo</v>
      </c>
      <c r="G200" t="str">
        <f>VLOOKUP(E200,$C$111:$C$211,1,0)</f>
        <v>Médio Completo</v>
      </c>
      <c r="H200">
        <f t="shared" si="22"/>
        <v>1</v>
      </c>
      <c r="I200">
        <f t="shared" si="22"/>
        <v>1</v>
      </c>
      <c r="J200" t="str">
        <f t="shared" si="23"/>
        <v>Médio Completo</v>
      </c>
    </row>
    <row r="201" spans="2:10" x14ac:dyDescent="0.2">
      <c r="B201" t="e">
        <f t="shared" si="19"/>
        <v>#N/A</v>
      </c>
      <c r="D201" t="e">
        <f t="shared" si="20"/>
        <v>#N/A</v>
      </c>
      <c r="E201" t="s">
        <v>25</v>
      </c>
      <c r="F201" t="str">
        <f t="shared" si="21"/>
        <v>Superior Incompleto</v>
      </c>
      <c r="G201" t="str">
        <f>VLOOKUP(E201,$C$111:$C$211,1,0)</f>
        <v>Superior Incompleto</v>
      </c>
      <c r="H201">
        <f t="shared" si="22"/>
        <v>1</v>
      </c>
      <c r="I201">
        <f t="shared" si="22"/>
        <v>1</v>
      </c>
      <c r="J201" t="str">
        <f t="shared" si="23"/>
        <v>Superior Incompleto</v>
      </c>
    </row>
    <row r="202" spans="2:10" x14ac:dyDescent="0.2">
      <c r="B202" t="e">
        <f t="shared" si="19"/>
        <v>#N/A</v>
      </c>
      <c r="D202" t="e">
        <f t="shared" si="20"/>
        <v>#N/A</v>
      </c>
      <c r="E202" t="s">
        <v>417</v>
      </c>
      <c r="F202" t="str">
        <f t="shared" si="21"/>
        <v>Superior Completo</v>
      </c>
      <c r="G202" t="str">
        <f>VLOOKUP(E202,$C$111:$C$211,1,0)</f>
        <v>Superior Completo</v>
      </c>
      <c r="H202">
        <f t="shared" si="22"/>
        <v>1</v>
      </c>
      <c r="I202">
        <f t="shared" si="22"/>
        <v>1</v>
      </c>
      <c r="J202" t="str">
        <f t="shared" si="23"/>
        <v>Superior Completo</v>
      </c>
    </row>
    <row r="203" spans="2:10" x14ac:dyDescent="0.2">
      <c r="B203" t="e">
        <f t="shared" si="19"/>
        <v>#N/A</v>
      </c>
      <c r="D203" t="e">
        <f t="shared" si="20"/>
        <v>#N/A</v>
      </c>
      <c r="E203" t="s">
        <v>37</v>
      </c>
      <c r="F203" t="e">
        <f t="shared" si="21"/>
        <v>#N/A</v>
      </c>
      <c r="G203" t="e">
        <f>VLOOKUP(E203,$C$111:$C$211,1,0)</f>
        <v>#N/A</v>
      </c>
      <c r="H203" t="e">
        <f t="shared" si="22"/>
        <v>#N/A</v>
      </c>
      <c r="I203" t="e">
        <f t="shared" si="22"/>
        <v>#N/A</v>
      </c>
      <c r="J203" t="e">
        <f t="shared" si="23"/>
        <v>#N/A</v>
      </c>
    </row>
    <row r="204" spans="2:10" x14ac:dyDescent="0.2">
      <c r="B204" t="e">
        <f t="shared" si="19"/>
        <v>#N/A</v>
      </c>
      <c r="D204" t="e">
        <f t="shared" si="20"/>
        <v>#N/A</v>
      </c>
      <c r="E204" t="s">
        <v>29</v>
      </c>
      <c r="F204" t="e">
        <f t="shared" si="21"/>
        <v>#N/A</v>
      </c>
      <c r="G204" t="str">
        <f>VLOOKUP(E204,$C$111:$C$211,1,0)</f>
        <v>25 A 29</v>
      </c>
      <c r="H204" t="e">
        <f t="shared" si="22"/>
        <v>#N/A</v>
      </c>
      <c r="I204">
        <f t="shared" si="22"/>
        <v>1</v>
      </c>
      <c r="J204" t="e">
        <f t="shared" si="23"/>
        <v>#N/A</v>
      </c>
    </row>
    <row r="205" spans="2:10" x14ac:dyDescent="0.2">
      <c r="B205" t="e">
        <f t="shared" si="19"/>
        <v>#N/A</v>
      </c>
      <c r="D205" t="e">
        <f t="shared" si="20"/>
        <v>#N/A</v>
      </c>
      <c r="E205" t="s">
        <v>305</v>
      </c>
      <c r="F205" t="str">
        <f t="shared" si="21"/>
        <v>30 A 39</v>
      </c>
      <c r="G205" t="str">
        <f>VLOOKUP(E205,$C$111:$C$211,1,0)</f>
        <v>30 A 39</v>
      </c>
      <c r="H205">
        <f t="shared" si="22"/>
        <v>1</v>
      </c>
      <c r="I205">
        <f t="shared" si="22"/>
        <v>1</v>
      </c>
      <c r="J205" t="str">
        <f t="shared" si="23"/>
        <v>30 A 39</v>
      </c>
    </row>
    <row r="206" spans="2:10" x14ac:dyDescent="0.2">
      <c r="B206" t="e">
        <f t="shared" si="19"/>
        <v>#N/A</v>
      </c>
      <c r="D206" t="e">
        <f t="shared" si="20"/>
        <v>#N/A</v>
      </c>
      <c r="E206" t="s">
        <v>309</v>
      </c>
      <c r="F206" t="str">
        <f t="shared" si="21"/>
        <v>40 A 49</v>
      </c>
      <c r="G206" t="str">
        <f>VLOOKUP(E206,$C$111:$C$211,1,0)</f>
        <v>40 A 49</v>
      </c>
      <c r="H206">
        <f t="shared" si="22"/>
        <v>1</v>
      </c>
      <c r="I206">
        <f t="shared" si="22"/>
        <v>1</v>
      </c>
      <c r="J206" t="str">
        <f t="shared" si="23"/>
        <v>40 A 49</v>
      </c>
    </row>
    <row r="207" spans="2:10" x14ac:dyDescent="0.2">
      <c r="B207" t="e">
        <f t="shared" si="19"/>
        <v>#N/A</v>
      </c>
      <c r="D207" t="e">
        <f t="shared" si="20"/>
        <v>#N/A</v>
      </c>
      <c r="E207" t="s">
        <v>419</v>
      </c>
      <c r="F207" t="str">
        <f t="shared" si="21"/>
        <v>50 A 64</v>
      </c>
      <c r="G207" t="str">
        <f>VLOOKUP(E207,$C$111:$C$211,1,0)</f>
        <v>50 A 64</v>
      </c>
      <c r="H207">
        <f t="shared" si="22"/>
        <v>1</v>
      </c>
      <c r="I207">
        <f t="shared" si="22"/>
        <v>1</v>
      </c>
      <c r="J207" t="str">
        <f t="shared" si="23"/>
        <v>50 A 64</v>
      </c>
    </row>
    <row r="208" spans="2:10" x14ac:dyDescent="0.2">
      <c r="B208" t="e">
        <f t="shared" si="19"/>
        <v>#N/A</v>
      </c>
      <c r="D208" t="e">
        <f t="shared" si="20"/>
        <v>#N/A</v>
      </c>
      <c r="E208" t="s">
        <v>313</v>
      </c>
      <c r="F208" t="str">
        <f t="shared" si="21"/>
        <v>65 OU MAIS</v>
      </c>
      <c r="G208" t="str">
        <f>VLOOKUP(E208,$C$111:$C$211,1,0)</f>
        <v>65 OU MAIS</v>
      </c>
      <c r="H208">
        <f t="shared" si="22"/>
        <v>1</v>
      </c>
      <c r="I208">
        <f t="shared" si="22"/>
        <v>1</v>
      </c>
      <c r="J208" t="str">
        <f t="shared" si="23"/>
        <v>65 OU MAIS</v>
      </c>
    </row>
    <row r="209" spans="2:10" x14ac:dyDescent="0.2">
      <c r="B209" t="e">
        <f t="shared" si="19"/>
        <v>#N/A</v>
      </c>
      <c r="D209" t="e">
        <f t="shared" si="20"/>
        <v>#N/A</v>
      </c>
      <c r="E209" t="s">
        <v>328</v>
      </c>
      <c r="F209" t="str">
        <f t="shared" si="21"/>
        <v/>
      </c>
      <c r="G209" t="e">
        <f>VLOOKUP(E209,$C$111:$C$211,1,0)</f>
        <v>#N/A</v>
      </c>
      <c r="H209">
        <f t="shared" si="22"/>
        <v>1</v>
      </c>
      <c r="I209" t="e">
        <f t="shared" si="22"/>
        <v>#N/A</v>
      </c>
      <c r="J209" t="e">
        <f t="shared" si="23"/>
        <v>#N/A</v>
      </c>
    </row>
    <row r="210" spans="2:10" x14ac:dyDescent="0.2">
      <c r="B210" t="e">
        <f t="shared" si="19"/>
        <v>#N/A</v>
      </c>
      <c r="D210" t="e">
        <f t="shared" si="20"/>
        <v>#N/A</v>
      </c>
      <c r="E210" t="s">
        <v>328</v>
      </c>
      <c r="F210" t="str">
        <f t="shared" si="21"/>
        <v/>
      </c>
      <c r="G210" t="e">
        <f>VLOOKUP(E210,$C$111:$C$211,1,0)</f>
        <v>#N/A</v>
      </c>
      <c r="H210">
        <f t="shared" si="22"/>
        <v>1</v>
      </c>
      <c r="I210" t="e">
        <f t="shared" si="22"/>
        <v>#N/A</v>
      </c>
      <c r="J210" t="e">
        <f t="shared" si="23"/>
        <v>#N/A</v>
      </c>
    </row>
    <row r="211" spans="2:10" x14ac:dyDescent="0.2">
      <c r="B211" t="e">
        <f t="shared" si="19"/>
        <v>#N/A</v>
      </c>
      <c r="D211" t="e">
        <f t="shared" si="20"/>
        <v>#N/A</v>
      </c>
      <c r="E211" t="s">
        <v>328</v>
      </c>
      <c r="F211" t="str">
        <f t="shared" si="21"/>
        <v/>
      </c>
      <c r="G211" t="e">
        <f>VLOOKUP(E211,$C$111:$C$211,1,0)</f>
        <v>#N/A</v>
      </c>
      <c r="H211">
        <f t="shared" si="22"/>
        <v>1</v>
      </c>
      <c r="I211" t="e">
        <f t="shared" si="22"/>
        <v>#N/A</v>
      </c>
      <c r="J211" t="e">
        <f t="shared" si="23"/>
        <v>#N/A</v>
      </c>
    </row>
    <row r="212" spans="2:10" x14ac:dyDescent="0.2">
      <c r="B212" t="e">
        <f t="shared" si="19"/>
        <v>#N/A</v>
      </c>
      <c r="D212" t="e">
        <f t="shared" si="20"/>
        <v>#N/A</v>
      </c>
      <c r="E212" t="s">
        <v>328</v>
      </c>
      <c r="F212" t="str">
        <f t="shared" si="21"/>
        <v/>
      </c>
      <c r="G212" t="e">
        <f>VLOOKUP(E212,$C$111:$C$211,1,0)</f>
        <v>#N/A</v>
      </c>
      <c r="H212">
        <f t="shared" si="22"/>
        <v>1</v>
      </c>
      <c r="I212" t="e">
        <f t="shared" si="22"/>
        <v>#N/A</v>
      </c>
      <c r="J212" t="e">
        <f t="shared" si="23"/>
        <v>#N/A</v>
      </c>
    </row>
    <row r="213" spans="2:10" x14ac:dyDescent="0.2">
      <c r="B213" t="e">
        <f t="shared" si="19"/>
        <v>#N/A</v>
      </c>
      <c r="D213" t="e">
        <f t="shared" si="20"/>
        <v>#N/A</v>
      </c>
      <c r="E213" t="s">
        <v>328</v>
      </c>
      <c r="F213" t="str">
        <f t="shared" si="21"/>
        <v/>
      </c>
      <c r="G213" t="e">
        <f>VLOOKUP(E213,$C$111:$C$211,1,0)</f>
        <v>#N/A</v>
      </c>
      <c r="H213">
        <f t="shared" si="22"/>
        <v>1</v>
      </c>
      <c r="I213" t="e">
        <f t="shared" si="22"/>
        <v>#N/A</v>
      </c>
      <c r="J213" t="e">
        <f t="shared" si="23"/>
        <v>#N/A</v>
      </c>
    </row>
    <row r="214" spans="2:10" x14ac:dyDescent="0.2">
      <c r="B214" t="e">
        <f t="shared" si="19"/>
        <v>#N/A</v>
      </c>
      <c r="D214" t="e">
        <f t="shared" si="20"/>
        <v>#N/A</v>
      </c>
      <c r="E214" t="s">
        <v>328</v>
      </c>
      <c r="F214" t="str">
        <f t="shared" si="21"/>
        <v/>
      </c>
      <c r="G214" t="e">
        <f>VLOOKUP(E214,$C$111:$C$211,1,0)</f>
        <v>#N/A</v>
      </c>
      <c r="H214">
        <f t="shared" si="22"/>
        <v>1</v>
      </c>
      <c r="I214" t="e">
        <f t="shared" si="22"/>
        <v>#N/A</v>
      </c>
      <c r="J214" t="e">
        <f t="shared" si="23"/>
        <v>#N/A</v>
      </c>
    </row>
    <row r="215" spans="2:10" x14ac:dyDescent="0.2">
      <c r="B215" t="e">
        <f t="shared" si="19"/>
        <v>#N/A</v>
      </c>
      <c r="D215" t="e">
        <f t="shared" si="20"/>
        <v>#N/A</v>
      </c>
      <c r="E215" t="s">
        <v>328</v>
      </c>
      <c r="F215" t="str">
        <f t="shared" si="21"/>
        <v/>
      </c>
      <c r="G215" t="e">
        <f>VLOOKUP(E215,$C$111:$C$211,1,0)</f>
        <v>#N/A</v>
      </c>
      <c r="H215">
        <f t="shared" si="22"/>
        <v>1</v>
      </c>
      <c r="I215" t="e">
        <f t="shared" si="22"/>
        <v>#N/A</v>
      </c>
      <c r="J215" t="e">
        <f t="shared" si="23"/>
        <v>#N/A</v>
      </c>
    </row>
    <row r="216" spans="2:10" x14ac:dyDescent="0.2">
      <c r="B216" t="e">
        <f t="shared" si="19"/>
        <v>#N/A</v>
      </c>
      <c r="D216" t="e">
        <f t="shared" si="20"/>
        <v>#N/A</v>
      </c>
      <c r="E216" t="s">
        <v>328</v>
      </c>
      <c r="F216" t="str">
        <f t="shared" si="21"/>
        <v/>
      </c>
      <c r="G216" t="e">
        <f>VLOOKUP(E216,$C$111:$C$211,1,0)</f>
        <v>#N/A</v>
      </c>
      <c r="H216">
        <f t="shared" si="22"/>
        <v>1</v>
      </c>
      <c r="I216" t="e">
        <f t="shared" si="22"/>
        <v>#N/A</v>
      </c>
      <c r="J216" t="e">
        <f t="shared" si="23"/>
        <v>#N/A</v>
      </c>
    </row>
    <row r="217" spans="2:10" x14ac:dyDescent="0.2">
      <c r="B217" t="e">
        <f t="shared" si="19"/>
        <v>#N/A</v>
      </c>
      <c r="D217" t="e">
        <f t="shared" si="20"/>
        <v>#N/A</v>
      </c>
      <c r="E217" t="s">
        <v>328</v>
      </c>
      <c r="F217" t="str">
        <f t="shared" si="21"/>
        <v/>
      </c>
      <c r="G217" t="e">
        <f>VLOOKUP(E217,$C$111:$C$211,1,0)</f>
        <v>#N/A</v>
      </c>
      <c r="H217">
        <f t="shared" si="22"/>
        <v>1</v>
      </c>
      <c r="I217" t="e">
        <f t="shared" si="22"/>
        <v>#N/A</v>
      </c>
      <c r="J217" t="e">
        <f t="shared" si="23"/>
        <v>#N/A</v>
      </c>
    </row>
    <row r="218" spans="2:10" x14ac:dyDescent="0.2">
      <c r="B218" t="e">
        <f t="shared" si="19"/>
        <v>#N/A</v>
      </c>
      <c r="D218" t="e">
        <f t="shared" si="20"/>
        <v>#N/A</v>
      </c>
      <c r="E218" t="s">
        <v>328</v>
      </c>
      <c r="F218" t="str">
        <f t="shared" si="21"/>
        <v/>
      </c>
      <c r="G218" t="e">
        <f>VLOOKUP(E218,$C$111:$C$211,1,0)</f>
        <v>#N/A</v>
      </c>
      <c r="H218">
        <f t="shared" si="22"/>
        <v>1</v>
      </c>
      <c r="I218" t="e">
        <f t="shared" si="22"/>
        <v>#N/A</v>
      </c>
      <c r="J218" t="e">
        <f t="shared" si="23"/>
        <v>#N/A</v>
      </c>
    </row>
    <row r="219" spans="2:10" x14ac:dyDescent="0.2">
      <c r="B219" t="e">
        <f t="shared" si="19"/>
        <v>#N/A</v>
      </c>
      <c r="D219" t="e">
        <f t="shared" si="20"/>
        <v>#N/A</v>
      </c>
      <c r="E219" t="s">
        <v>328</v>
      </c>
      <c r="F219" t="str">
        <f t="shared" si="21"/>
        <v/>
      </c>
      <c r="G219" t="e">
        <f>VLOOKUP(E219,$C$111:$C$211,1,0)</f>
        <v>#N/A</v>
      </c>
      <c r="H219">
        <f t="shared" si="22"/>
        <v>1</v>
      </c>
      <c r="I219" t="e">
        <f t="shared" si="22"/>
        <v>#N/A</v>
      </c>
      <c r="J219" t="e">
        <f t="shared" si="23"/>
        <v>#N/A</v>
      </c>
    </row>
    <row r="220" spans="2:10" x14ac:dyDescent="0.2">
      <c r="B220" t="e">
        <f t="shared" si="19"/>
        <v>#N/A</v>
      </c>
      <c r="D220" t="e">
        <f t="shared" si="20"/>
        <v>#N/A</v>
      </c>
      <c r="E220" t="s">
        <v>328</v>
      </c>
      <c r="F220" t="str">
        <f t="shared" si="21"/>
        <v/>
      </c>
      <c r="G220" t="e">
        <f>VLOOKUP(E220,$C$111:$C$211,1,0)</f>
        <v>#N/A</v>
      </c>
      <c r="H220">
        <f t="shared" si="22"/>
        <v>1</v>
      </c>
      <c r="I220" t="e">
        <f t="shared" si="22"/>
        <v>#N/A</v>
      </c>
      <c r="J220" t="e">
        <f t="shared" si="23"/>
        <v>#N/A</v>
      </c>
    </row>
    <row r="221" spans="2:10" x14ac:dyDescent="0.2">
      <c r="B221" t="e">
        <f t="shared" si="19"/>
        <v>#N/A</v>
      </c>
      <c r="D221" t="e">
        <f t="shared" si="20"/>
        <v>#N/A</v>
      </c>
      <c r="E221" t="s">
        <v>328</v>
      </c>
      <c r="F221" t="str">
        <f t="shared" si="21"/>
        <v/>
      </c>
      <c r="G221" t="e">
        <f>VLOOKUP(E221,$C$111:$C$211,1,0)</f>
        <v>#N/A</v>
      </c>
      <c r="H221">
        <f t="shared" si="22"/>
        <v>1</v>
      </c>
      <c r="I221" t="e">
        <f t="shared" si="22"/>
        <v>#N/A</v>
      </c>
      <c r="J221" t="e">
        <f t="shared" si="23"/>
        <v>#N/A</v>
      </c>
    </row>
    <row r="222" spans="2:10" x14ac:dyDescent="0.2">
      <c r="B222" t="e">
        <f t="shared" si="19"/>
        <v>#N/A</v>
      </c>
      <c r="D222" t="e">
        <f t="shared" si="20"/>
        <v>#N/A</v>
      </c>
      <c r="E222" t="s">
        <v>328</v>
      </c>
      <c r="F222" t="str">
        <f t="shared" si="21"/>
        <v/>
      </c>
      <c r="G222" t="e">
        <f>VLOOKUP(E222,$C$111:$C$211,1,0)</f>
        <v>#N/A</v>
      </c>
      <c r="H222">
        <f t="shared" si="22"/>
        <v>1</v>
      </c>
      <c r="I222" t="e">
        <f t="shared" si="22"/>
        <v>#N/A</v>
      </c>
      <c r="J222" t="e">
        <f t="shared" si="23"/>
        <v>#N/A</v>
      </c>
    </row>
    <row r="223" spans="2:10" x14ac:dyDescent="0.2">
      <c r="B223" t="e">
        <f t="shared" si="19"/>
        <v>#N/A</v>
      </c>
      <c r="D223" t="e">
        <f t="shared" si="20"/>
        <v>#N/A</v>
      </c>
      <c r="E223" t="s">
        <v>328</v>
      </c>
      <c r="F223" t="str">
        <f t="shared" si="21"/>
        <v/>
      </c>
      <c r="G223" t="e">
        <f>VLOOKUP(E223,$C$111:$C$211,1,0)</f>
        <v>#N/A</v>
      </c>
      <c r="H223">
        <f t="shared" si="22"/>
        <v>1</v>
      </c>
      <c r="I223" t="e">
        <f t="shared" si="22"/>
        <v>#N/A</v>
      </c>
      <c r="J223" t="e">
        <f t="shared" si="23"/>
        <v>#N/A</v>
      </c>
    </row>
    <row r="224" spans="2:10" x14ac:dyDescent="0.2">
      <c r="H224">
        <f t="shared" si="22"/>
        <v>1</v>
      </c>
      <c r="I224">
        <f t="shared" si="22"/>
        <v>1</v>
      </c>
      <c r="J224">
        <f t="shared" si="23"/>
        <v>0</v>
      </c>
    </row>
    <row r="225" spans="8:10" x14ac:dyDescent="0.2">
      <c r="H225">
        <f t="shared" si="22"/>
        <v>1</v>
      </c>
      <c r="I225">
        <f t="shared" si="22"/>
        <v>1</v>
      </c>
      <c r="J225">
        <f t="shared" si="23"/>
        <v>0</v>
      </c>
    </row>
    <row r="226" spans="8:10" x14ac:dyDescent="0.2">
      <c r="H226">
        <f t="shared" si="22"/>
        <v>1</v>
      </c>
      <c r="I226">
        <f t="shared" si="22"/>
        <v>1</v>
      </c>
      <c r="J226">
        <f t="shared" si="23"/>
        <v>0</v>
      </c>
    </row>
    <row r="227" spans="8:10" x14ac:dyDescent="0.2">
      <c r="H227">
        <f t="shared" si="22"/>
        <v>1</v>
      </c>
      <c r="I227">
        <f t="shared" si="22"/>
        <v>1</v>
      </c>
      <c r="J227">
        <f t="shared" si="23"/>
        <v>0</v>
      </c>
    </row>
    <row r="228" spans="8:10" x14ac:dyDescent="0.2">
      <c r="H228">
        <f t="shared" si="22"/>
        <v>1</v>
      </c>
      <c r="I228">
        <f t="shared" si="22"/>
        <v>1</v>
      </c>
      <c r="J228">
        <f t="shared" si="23"/>
        <v>0</v>
      </c>
    </row>
    <row r="229" spans="8:10" x14ac:dyDescent="0.2">
      <c r="H229">
        <f t="shared" si="22"/>
        <v>1</v>
      </c>
      <c r="I229">
        <f t="shared" si="22"/>
        <v>1</v>
      </c>
      <c r="J229">
        <f t="shared" si="23"/>
        <v>0</v>
      </c>
    </row>
    <row r="230" spans="8:10" x14ac:dyDescent="0.2">
      <c r="H230">
        <f t="shared" si="22"/>
        <v>1</v>
      </c>
      <c r="I230">
        <f t="shared" si="22"/>
        <v>1</v>
      </c>
      <c r="J230">
        <f t="shared" si="23"/>
        <v>0</v>
      </c>
    </row>
    <row r="231" spans="8:10" x14ac:dyDescent="0.2">
      <c r="H231">
        <f t="shared" si="22"/>
        <v>1</v>
      </c>
      <c r="I231">
        <f t="shared" si="22"/>
        <v>1</v>
      </c>
      <c r="J231">
        <f t="shared" si="23"/>
        <v>0</v>
      </c>
    </row>
    <row r="232" spans="8:10" x14ac:dyDescent="0.2">
      <c r="H232">
        <f t="shared" si="22"/>
        <v>1</v>
      </c>
      <c r="I232">
        <f t="shared" si="22"/>
        <v>1</v>
      </c>
      <c r="J232">
        <f t="shared" si="23"/>
        <v>0</v>
      </c>
    </row>
    <row r="233" spans="8:10" x14ac:dyDescent="0.2">
      <c r="H233">
        <f t="shared" si="22"/>
        <v>1</v>
      </c>
      <c r="I233">
        <f t="shared" si="22"/>
        <v>1</v>
      </c>
      <c r="J233">
        <f t="shared" si="23"/>
        <v>0</v>
      </c>
    </row>
    <row r="234" spans="8:10" x14ac:dyDescent="0.2">
      <c r="H234">
        <f t="shared" si="22"/>
        <v>1</v>
      </c>
      <c r="I234">
        <f t="shared" si="22"/>
        <v>1</v>
      </c>
      <c r="J234">
        <f t="shared" si="23"/>
        <v>0</v>
      </c>
    </row>
    <row r="235" spans="8:10" x14ac:dyDescent="0.2">
      <c r="H235">
        <f t="shared" si="22"/>
        <v>1</v>
      </c>
      <c r="I235">
        <f t="shared" si="22"/>
        <v>1</v>
      </c>
      <c r="J235">
        <f t="shared" si="23"/>
        <v>0</v>
      </c>
    </row>
    <row r="236" spans="8:10" x14ac:dyDescent="0.2">
      <c r="H236">
        <f t="shared" si="22"/>
        <v>1</v>
      </c>
      <c r="I236">
        <f t="shared" si="22"/>
        <v>1</v>
      </c>
      <c r="J236">
        <f t="shared" si="23"/>
        <v>0</v>
      </c>
    </row>
    <row r="237" spans="8:10" x14ac:dyDescent="0.2">
      <c r="H237">
        <f t="shared" si="22"/>
        <v>1</v>
      </c>
      <c r="I237">
        <f t="shared" si="22"/>
        <v>1</v>
      </c>
      <c r="J237">
        <f t="shared" si="23"/>
        <v>0</v>
      </c>
    </row>
    <row r="238" spans="8:10" x14ac:dyDescent="0.2">
      <c r="H238">
        <f t="shared" si="22"/>
        <v>1</v>
      </c>
      <c r="I238">
        <f t="shared" si="22"/>
        <v>1</v>
      </c>
      <c r="J238">
        <f t="shared" si="23"/>
        <v>0</v>
      </c>
    </row>
    <row r="239" spans="8:10" x14ac:dyDescent="0.2">
      <c r="H239">
        <f t="shared" si="22"/>
        <v>1</v>
      </c>
      <c r="I239">
        <f t="shared" si="22"/>
        <v>1</v>
      </c>
      <c r="J239">
        <f t="shared" si="23"/>
        <v>0</v>
      </c>
    </row>
    <row r="240" spans="8:10" x14ac:dyDescent="0.2">
      <c r="H240">
        <f t="shared" si="22"/>
        <v>1</v>
      </c>
      <c r="I240">
        <f t="shared" si="22"/>
        <v>1</v>
      </c>
      <c r="J240">
        <f t="shared" si="23"/>
        <v>0</v>
      </c>
    </row>
    <row r="241" spans="8:10" x14ac:dyDescent="0.2">
      <c r="H241">
        <f t="shared" si="22"/>
        <v>1</v>
      </c>
      <c r="I241">
        <f t="shared" si="22"/>
        <v>1</v>
      </c>
      <c r="J241">
        <f t="shared" si="23"/>
        <v>0</v>
      </c>
    </row>
    <row r="242" spans="8:10" x14ac:dyDescent="0.2">
      <c r="H242">
        <f t="shared" si="22"/>
        <v>1</v>
      </c>
      <c r="I242">
        <f t="shared" si="22"/>
        <v>1</v>
      </c>
      <c r="J242">
        <f t="shared" si="23"/>
        <v>0</v>
      </c>
    </row>
    <row r="243" spans="8:10" x14ac:dyDescent="0.2">
      <c r="H243">
        <f t="shared" si="22"/>
        <v>1</v>
      </c>
      <c r="I243">
        <f t="shared" si="22"/>
        <v>1</v>
      </c>
      <c r="J243">
        <f t="shared" si="23"/>
        <v>0</v>
      </c>
    </row>
    <row r="244" spans="8:10" x14ac:dyDescent="0.2">
      <c r="H244">
        <f t="shared" si="22"/>
        <v>1</v>
      </c>
      <c r="I244">
        <f t="shared" si="22"/>
        <v>1</v>
      </c>
      <c r="J244">
        <f t="shared" si="23"/>
        <v>0</v>
      </c>
    </row>
    <row r="245" spans="8:10" x14ac:dyDescent="0.2">
      <c r="H245">
        <f t="shared" si="22"/>
        <v>1</v>
      </c>
      <c r="I245">
        <f t="shared" si="22"/>
        <v>1</v>
      </c>
      <c r="J245">
        <f t="shared" si="23"/>
        <v>0</v>
      </c>
    </row>
    <row r="246" spans="8:10" x14ac:dyDescent="0.2">
      <c r="H246">
        <f t="shared" si="22"/>
        <v>1</v>
      </c>
      <c r="I246">
        <f t="shared" si="22"/>
        <v>1</v>
      </c>
      <c r="J246">
        <f t="shared" si="23"/>
        <v>0</v>
      </c>
    </row>
    <row r="247" spans="8:10" x14ac:dyDescent="0.2">
      <c r="H247">
        <f t="shared" si="22"/>
        <v>1</v>
      </c>
      <c r="I247">
        <f t="shared" si="22"/>
        <v>1</v>
      </c>
      <c r="J247">
        <f t="shared" si="23"/>
        <v>0</v>
      </c>
    </row>
    <row r="248" spans="8:10" x14ac:dyDescent="0.2">
      <c r="H248">
        <f t="shared" si="22"/>
        <v>1</v>
      </c>
      <c r="I248">
        <f t="shared" si="22"/>
        <v>1</v>
      </c>
      <c r="J248">
        <f t="shared" si="23"/>
        <v>0</v>
      </c>
    </row>
    <row r="249" spans="8:10" x14ac:dyDescent="0.2">
      <c r="H249">
        <f t="shared" si="22"/>
        <v>1</v>
      </c>
      <c r="I249">
        <f t="shared" si="22"/>
        <v>1</v>
      </c>
      <c r="J249">
        <f t="shared" si="23"/>
        <v>0</v>
      </c>
    </row>
    <row r="250" spans="8:10" x14ac:dyDescent="0.2">
      <c r="H250">
        <f t="shared" si="22"/>
        <v>1</v>
      </c>
      <c r="I250">
        <f t="shared" si="22"/>
        <v>1</v>
      </c>
      <c r="J250">
        <f t="shared" si="23"/>
        <v>0</v>
      </c>
    </row>
    <row r="251" spans="8:10" x14ac:dyDescent="0.2">
      <c r="H251">
        <f t="shared" si="22"/>
        <v>1</v>
      </c>
      <c r="I251">
        <f t="shared" si="22"/>
        <v>1</v>
      </c>
      <c r="J251">
        <f t="shared" si="23"/>
        <v>0</v>
      </c>
    </row>
    <row r="252" spans="8:10" x14ac:dyDescent="0.2">
      <c r="H252">
        <f t="shared" si="22"/>
        <v>1</v>
      </c>
      <c r="I252">
        <f t="shared" si="22"/>
        <v>1</v>
      </c>
      <c r="J252">
        <f t="shared" si="23"/>
        <v>0</v>
      </c>
    </row>
    <row r="253" spans="8:10" x14ac:dyDescent="0.2">
      <c r="H253">
        <f t="shared" si="22"/>
        <v>1</v>
      </c>
      <c r="I253">
        <f t="shared" si="22"/>
        <v>1</v>
      </c>
      <c r="J253">
        <f t="shared" si="23"/>
        <v>0</v>
      </c>
    </row>
    <row r="254" spans="8:10" x14ac:dyDescent="0.2">
      <c r="H254">
        <f t="shared" si="22"/>
        <v>1</v>
      </c>
      <c r="I254">
        <f t="shared" si="22"/>
        <v>1</v>
      </c>
      <c r="J254">
        <f t="shared" si="23"/>
        <v>0</v>
      </c>
    </row>
    <row r="255" spans="8:10" x14ac:dyDescent="0.2">
      <c r="H255">
        <f t="shared" si="22"/>
        <v>1</v>
      </c>
      <c r="I255">
        <f t="shared" si="22"/>
        <v>1</v>
      </c>
      <c r="J255">
        <f t="shared" si="23"/>
        <v>0</v>
      </c>
    </row>
    <row r="256" spans="8:10" x14ac:dyDescent="0.2">
      <c r="H256">
        <f t="shared" si="22"/>
        <v>1</v>
      </c>
      <c r="I256">
        <f t="shared" si="22"/>
        <v>1</v>
      </c>
      <c r="J256">
        <f t="shared" si="23"/>
        <v>0</v>
      </c>
    </row>
    <row r="257" spans="8:10" x14ac:dyDescent="0.2">
      <c r="H257">
        <f t="shared" si="22"/>
        <v>1</v>
      </c>
      <c r="I257">
        <f t="shared" si="22"/>
        <v>1</v>
      </c>
      <c r="J257">
        <f t="shared" si="23"/>
        <v>0</v>
      </c>
    </row>
    <row r="258" spans="8:10" x14ac:dyDescent="0.2">
      <c r="H258">
        <f t="shared" si="22"/>
        <v>1</v>
      </c>
      <c r="I258">
        <f t="shared" si="22"/>
        <v>1</v>
      </c>
      <c r="J258">
        <f t="shared" si="23"/>
        <v>0</v>
      </c>
    </row>
    <row r="259" spans="8:10" x14ac:dyDescent="0.2">
      <c r="H259">
        <f t="shared" si="22"/>
        <v>1</v>
      </c>
      <c r="I259">
        <f t="shared" si="22"/>
        <v>1</v>
      </c>
      <c r="J259">
        <f t="shared" si="23"/>
        <v>0</v>
      </c>
    </row>
    <row r="260" spans="8:10" x14ac:dyDescent="0.2">
      <c r="H260">
        <f t="shared" ref="H260:I302" si="24">IF(F260&lt;&gt;"#N/D",1,0)</f>
        <v>1</v>
      </c>
      <c r="I260">
        <f t="shared" si="24"/>
        <v>1</v>
      </c>
      <c r="J260">
        <f t="shared" ref="J260:J298" si="25">IF(H260+I260=2,E260,0)</f>
        <v>0</v>
      </c>
    </row>
    <row r="261" spans="8:10" x14ac:dyDescent="0.2">
      <c r="H261">
        <f t="shared" si="24"/>
        <v>1</v>
      </c>
      <c r="I261">
        <f t="shared" si="24"/>
        <v>1</v>
      </c>
      <c r="J261">
        <f t="shared" si="25"/>
        <v>0</v>
      </c>
    </row>
    <row r="262" spans="8:10" x14ac:dyDescent="0.2">
      <c r="H262">
        <f t="shared" si="24"/>
        <v>1</v>
      </c>
      <c r="I262">
        <f t="shared" si="24"/>
        <v>1</v>
      </c>
      <c r="J262">
        <f t="shared" si="25"/>
        <v>0</v>
      </c>
    </row>
    <row r="263" spans="8:10" x14ac:dyDescent="0.2">
      <c r="H263">
        <f t="shared" si="24"/>
        <v>1</v>
      </c>
      <c r="I263">
        <f t="shared" si="24"/>
        <v>1</v>
      </c>
      <c r="J263">
        <f t="shared" si="25"/>
        <v>0</v>
      </c>
    </row>
    <row r="264" spans="8:10" x14ac:dyDescent="0.2">
      <c r="H264">
        <f t="shared" si="24"/>
        <v>1</v>
      </c>
      <c r="I264">
        <f t="shared" si="24"/>
        <v>1</v>
      </c>
      <c r="J264">
        <f t="shared" si="25"/>
        <v>0</v>
      </c>
    </row>
    <row r="265" spans="8:10" x14ac:dyDescent="0.2">
      <c r="H265">
        <f t="shared" si="24"/>
        <v>1</v>
      </c>
      <c r="I265">
        <f t="shared" si="24"/>
        <v>1</v>
      </c>
      <c r="J265">
        <f t="shared" si="25"/>
        <v>0</v>
      </c>
    </row>
    <row r="266" spans="8:10" x14ac:dyDescent="0.2">
      <c r="H266">
        <f t="shared" si="24"/>
        <v>1</v>
      </c>
      <c r="I266">
        <f t="shared" si="24"/>
        <v>1</v>
      </c>
      <c r="J266">
        <f t="shared" si="25"/>
        <v>0</v>
      </c>
    </row>
    <row r="267" spans="8:10" x14ac:dyDescent="0.2">
      <c r="H267">
        <f t="shared" si="24"/>
        <v>1</v>
      </c>
      <c r="I267">
        <f t="shared" si="24"/>
        <v>1</v>
      </c>
      <c r="J267">
        <f t="shared" si="25"/>
        <v>0</v>
      </c>
    </row>
    <row r="268" spans="8:10" x14ac:dyDescent="0.2">
      <c r="H268">
        <f t="shared" si="24"/>
        <v>1</v>
      </c>
      <c r="I268">
        <f t="shared" si="24"/>
        <v>1</v>
      </c>
      <c r="J268">
        <f t="shared" si="25"/>
        <v>0</v>
      </c>
    </row>
    <row r="269" spans="8:10" x14ac:dyDescent="0.2">
      <c r="H269">
        <f t="shared" si="24"/>
        <v>1</v>
      </c>
      <c r="I269">
        <f t="shared" si="24"/>
        <v>1</v>
      </c>
      <c r="J269">
        <f t="shared" si="25"/>
        <v>0</v>
      </c>
    </row>
    <row r="270" spans="8:10" x14ac:dyDescent="0.2">
      <c r="H270">
        <f t="shared" si="24"/>
        <v>1</v>
      </c>
      <c r="I270">
        <f t="shared" si="24"/>
        <v>1</v>
      </c>
      <c r="J270">
        <f t="shared" si="25"/>
        <v>0</v>
      </c>
    </row>
    <row r="271" spans="8:10" x14ac:dyDescent="0.2">
      <c r="H271">
        <f t="shared" si="24"/>
        <v>1</v>
      </c>
      <c r="I271">
        <f t="shared" si="24"/>
        <v>1</v>
      </c>
      <c r="J271">
        <f t="shared" si="25"/>
        <v>0</v>
      </c>
    </row>
    <row r="272" spans="8:10" x14ac:dyDescent="0.2">
      <c r="H272">
        <f t="shared" si="24"/>
        <v>1</v>
      </c>
      <c r="I272">
        <f t="shared" si="24"/>
        <v>1</v>
      </c>
      <c r="J272">
        <f t="shared" si="25"/>
        <v>0</v>
      </c>
    </row>
    <row r="273" spans="8:10" x14ac:dyDescent="0.2">
      <c r="H273">
        <f t="shared" si="24"/>
        <v>1</v>
      </c>
      <c r="I273">
        <f t="shared" si="24"/>
        <v>1</v>
      </c>
      <c r="J273">
        <f t="shared" si="25"/>
        <v>0</v>
      </c>
    </row>
    <row r="274" spans="8:10" x14ac:dyDescent="0.2">
      <c r="H274">
        <f t="shared" si="24"/>
        <v>1</v>
      </c>
      <c r="I274">
        <f t="shared" si="24"/>
        <v>1</v>
      </c>
      <c r="J274">
        <f t="shared" si="25"/>
        <v>0</v>
      </c>
    </row>
    <row r="275" spans="8:10" x14ac:dyDescent="0.2">
      <c r="H275">
        <f t="shared" si="24"/>
        <v>1</v>
      </c>
      <c r="I275">
        <f t="shared" si="24"/>
        <v>1</v>
      </c>
      <c r="J275">
        <f t="shared" si="25"/>
        <v>0</v>
      </c>
    </row>
    <row r="276" spans="8:10" x14ac:dyDescent="0.2">
      <c r="H276">
        <f t="shared" si="24"/>
        <v>1</v>
      </c>
      <c r="I276">
        <f t="shared" si="24"/>
        <v>1</v>
      </c>
      <c r="J276">
        <f t="shared" si="25"/>
        <v>0</v>
      </c>
    </row>
    <row r="277" spans="8:10" x14ac:dyDescent="0.2">
      <c r="H277">
        <f t="shared" si="24"/>
        <v>1</v>
      </c>
      <c r="I277">
        <f t="shared" si="24"/>
        <v>1</v>
      </c>
      <c r="J277">
        <f t="shared" si="25"/>
        <v>0</v>
      </c>
    </row>
    <row r="278" spans="8:10" x14ac:dyDescent="0.2">
      <c r="H278">
        <f t="shared" si="24"/>
        <v>1</v>
      </c>
      <c r="I278">
        <f t="shared" si="24"/>
        <v>1</v>
      </c>
      <c r="J278">
        <f t="shared" si="25"/>
        <v>0</v>
      </c>
    </row>
    <row r="279" spans="8:10" x14ac:dyDescent="0.2">
      <c r="H279">
        <f t="shared" si="24"/>
        <v>1</v>
      </c>
      <c r="I279">
        <f t="shared" si="24"/>
        <v>1</v>
      </c>
      <c r="J279">
        <f t="shared" si="25"/>
        <v>0</v>
      </c>
    </row>
    <row r="280" spans="8:10" x14ac:dyDescent="0.2">
      <c r="H280">
        <f t="shared" si="24"/>
        <v>1</v>
      </c>
      <c r="I280">
        <f t="shared" si="24"/>
        <v>1</v>
      </c>
      <c r="J280">
        <f t="shared" si="25"/>
        <v>0</v>
      </c>
    </row>
    <row r="281" spans="8:10" x14ac:dyDescent="0.2">
      <c r="H281">
        <f t="shared" si="24"/>
        <v>1</v>
      </c>
      <c r="I281">
        <f t="shared" si="24"/>
        <v>1</v>
      </c>
      <c r="J281">
        <f t="shared" si="25"/>
        <v>0</v>
      </c>
    </row>
    <row r="282" spans="8:10" x14ac:dyDescent="0.2">
      <c r="H282">
        <f t="shared" si="24"/>
        <v>1</v>
      </c>
      <c r="I282">
        <f t="shared" si="24"/>
        <v>1</v>
      </c>
      <c r="J282">
        <f t="shared" si="25"/>
        <v>0</v>
      </c>
    </row>
    <row r="283" spans="8:10" x14ac:dyDescent="0.2">
      <c r="H283">
        <f t="shared" si="24"/>
        <v>1</v>
      </c>
      <c r="I283">
        <f t="shared" si="24"/>
        <v>1</v>
      </c>
      <c r="J283">
        <f t="shared" si="25"/>
        <v>0</v>
      </c>
    </row>
    <row r="284" spans="8:10" x14ac:dyDescent="0.2">
      <c r="H284">
        <f t="shared" si="24"/>
        <v>1</v>
      </c>
      <c r="I284">
        <f t="shared" si="24"/>
        <v>1</v>
      </c>
      <c r="J284">
        <f t="shared" si="25"/>
        <v>0</v>
      </c>
    </row>
    <row r="285" spans="8:10" x14ac:dyDescent="0.2">
      <c r="H285">
        <f t="shared" si="24"/>
        <v>1</v>
      </c>
      <c r="I285">
        <f t="shared" si="24"/>
        <v>1</v>
      </c>
      <c r="J285">
        <f t="shared" si="25"/>
        <v>0</v>
      </c>
    </row>
    <row r="286" spans="8:10" x14ac:dyDescent="0.2">
      <c r="H286">
        <f t="shared" si="24"/>
        <v>1</v>
      </c>
      <c r="I286">
        <f t="shared" si="24"/>
        <v>1</v>
      </c>
      <c r="J286">
        <f t="shared" si="25"/>
        <v>0</v>
      </c>
    </row>
    <row r="287" spans="8:10" x14ac:dyDescent="0.2">
      <c r="H287">
        <f t="shared" si="24"/>
        <v>1</v>
      </c>
      <c r="I287">
        <f t="shared" si="24"/>
        <v>1</v>
      </c>
      <c r="J287">
        <f t="shared" si="25"/>
        <v>0</v>
      </c>
    </row>
    <row r="288" spans="8:10" x14ac:dyDescent="0.2">
      <c r="H288">
        <f t="shared" si="24"/>
        <v>1</v>
      </c>
      <c r="I288">
        <f t="shared" si="24"/>
        <v>1</v>
      </c>
      <c r="J288">
        <f t="shared" si="25"/>
        <v>0</v>
      </c>
    </row>
    <row r="289" spans="8:10" x14ac:dyDescent="0.2">
      <c r="H289">
        <f t="shared" si="24"/>
        <v>1</v>
      </c>
      <c r="I289">
        <f t="shared" si="24"/>
        <v>1</v>
      </c>
      <c r="J289">
        <f t="shared" si="25"/>
        <v>0</v>
      </c>
    </row>
    <row r="290" spans="8:10" x14ac:dyDescent="0.2">
      <c r="H290">
        <f t="shared" si="24"/>
        <v>1</v>
      </c>
      <c r="I290">
        <f t="shared" si="24"/>
        <v>1</v>
      </c>
      <c r="J290">
        <f t="shared" si="25"/>
        <v>0</v>
      </c>
    </row>
    <row r="291" spans="8:10" x14ac:dyDescent="0.2">
      <c r="H291">
        <f t="shared" si="24"/>
        <v>1</v>
      </c>
      <c r="I291">
        <f t="shared" si="24"/>
        <v>1</v>
      </c>
      <c r="J291">
        <f t="shared" si="25"/>
        <v>0</v>
      </c>
    </row>
    <row r="292" spans="8:10" x14ac:dyDescent="0.2">
      <c r="H292">
        <f t="shared" si="24"/>
        <v>1</v>
      </c>
      <c r="I292">
        <f t="shared" si="24"/>
        <v>1</v>
      </c>
      <c r="J292">
        <f t="shared" si="25"/>
        <v>0</v>
      </c>
    </row>
    <row r="293" spans="8:10" x14ac:dyDescent="0.2">
      <c r="H293">
        <f t="shared" si="24"/>
        <v>1</v>
      </c>
      <c r="I293">
        <f t="shared" si="24"/>
        <v>1</v>
      </c>
      <c r="J293">
        <f t="shared" si="25"/>
        <v>0</v>
      </c>
    </row>
    <row r="294" spans="8:10" x14ac:dyDescent="0.2">
      <c r="H294">
        <f t="shared" si="24"/>
        <v>1</v>
      </c>
      <c r="I294">
        <f t="shared" si="24"/>
        <v>1</v>
      </c>
      <c r="J294">
        <f t="shared" si="25"/>
        <v>0</v>
      </c>
    </row>
    <row r="295" spans="8:10" x14ac:dyDescent="0.2">
      <c r="H295">
        <f t="shared" si="24"/>
        <v>1</v>
      </c>
      <c r="I295">
        <f t="shared" si="24"/>
        <v>1</v>
      </c>
      <c r="J295">
        <f t="shared" si="25"/>
        <v>0</v>
      </c>
    </row>
    <row r="296" spans="8:10" x14ac:dyDescent="0.2">
      <c r="H296">
        <f t="shared" si="24"/>
        <v>1</v>
      </c>
      <c r="I296">
        <f t="shared" si="24"/>
        <v>1</v>
      </c>
      <c r="J296">
        <f t="shared" si="25"/>
        <v>0</v>
      </c>
    </row>
    <row r="297" spans="8:10" x14ac:dyDescent="0.2">
      <c r="H297">
        <f t="shared" si="24"/>
        <v>1</v>
      </c>
      <c r="I297">
        <f t="shared" si="24"/>
        <v>1</v>
      </c>
      <c r="J297">
        <f t="shared" si="25"/>
        <v>0</v>
      </c>
    </row>
    <row r="298" spans="8:10" x14ac:dyDescent="0.2">
      <c r="H298">
        <f t="shared" si="24"/>
        <v>1</v>
      </c>
      <c r="I298">
        <f t="shared" si="24"/>
        <v>1</v>
      </c>
      <c r="J298">
        <f t="shared" si="25"/>
        <v>0</v>
      </c>
    </row>
    <row r="299" spans="8:10" x14ac:dyDescent="0.2">
      <c r="H299">
        <f t="shared" si="24"/>
        <v>1</v>
      </c>
      <c r="I299">
        <f t="shared" si="24"/>
        <v>1</v>
      </c>
    </row>
    <row r="300" spans="8:10" x14ac:dyDescent="0.2">
      <c r="H300">
        <f t="shared" si="24"/>
        <v>1</v>
      </c>
      <c r="I300">
        <f t="shared" si="24"/>
        <v>1</v>
      </c>
    </row>
    <row r="301" spans="8:10" x14ac:dyDescent="0.2">
      <c r="H301">
        <f t="shared" si="24"/>
        <v>1</v>
      </c>
    </row>
    <row r="302" spans="8:10" x14ac:dyDescent="0.2">
      <c r="H302">
        <f t="shared" si="24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D3B6-2A68-C84A-A99A-5BA559C15738}">
  <sheetPr filterMode="1"/>
  <dimension ref="A1:K224"/>
  <sheetViews>
    <sheetView topLeftCell="D1" workbookViewId="0">
      <selection activeCell="G3" sqref="G3:G24"/>
    </sheetView>
  </sheetViews>
  <sheetFormatPr baseColWidth="10" defaultRowHeight="16" x14ac:dyDescent="0.2"/>
  <cols>
    <col min="1" max="1" width="99.1640625" style="11" customWidth="1"/>
    <col min="2" max="2" width="30.83203125" style="11" customWidth="1"/>
    <col min="3" max="3" width="91.5" style="11" customWidth="1"/>
    <col min="4" max="4" width="25.33203125" style="11" bestFit="1" customWidth="1"/>
    <col min="5" max="5" width="82" style="11" bestFit="1" customWidth="1"/>
    <col min="6" max="6" width="82" style="11" customWidth="1"/>
    <col min="7" max="16384" width="10.83203125" style="11"/>
  </cols>
  <sheetData>
    <row r="1" spans="1:9" ht="17" customHeight="1" x14ac:dyDescent="0.2">
      <c r="A1" s="11" t="s">
        <v>380</v>
      </c>
    </row>
    <row r="2" spans="1:9" ht="17" customHeight="1" x14ac:dyDescent="0.2">
      <c r="A2" s="11" t="s">
        <v>423</v>
      </c>
      <c r="B2" s="11" t="s">
        <v>470</v>
      </c>
      <c r="C2" s="11" t="s">
        <v>443</v>
      </c>
      <c r="D2" s="11" t="s">
        <v>471</v>
      </c>
      <c r="E2" s="11" t="s">
        <v>444</v>
      </c>
    </row>
    <row r="3" spans="1:9" x14ac:dyDescent="0.2">
      <c r="A3" s="12" t="s">
        <v>310</v>
      </c>
      <c r="B3" s="11" t="str">
        <f>VLOOKUP(A3,$C$3:$C$32,1,0)</f>
        <v>CLT U/ PJ Ind</v>
      </c>
      <c r="C3" s="12" t="s">
        <v>6</v>
      </c>
      <c r="D3" s="11" t="str">
        <f>VLOOKUP(C3,$A$3:$A$32,1,0)</f>
        <v>Comércio Varejista</v>
      </c>
      <c r="E3" s="11" t="s">
        <v>310</v>
      </c>
      <c r="F3" s="11" t="str">
        <f>VLOOKUP(E3,$A$3:$A$32,1,0)</f>
        <v>CLT U/ PJ Ind</v>
      </c>
      <c r="G3" s="11" t="str">
        <f>VLOOKUP(E3,$C$3:$C$32,1,0)</f>
        <v>CLT U/ PJ Ind</v>
      </c>
      <c r="H3" s="11">
        <f>IF(F3&lt;&gt;"#N/D",1,0)</f>
        <v>1</v>
      </c>
      <c r="I3" s="11">
        <f>IF(G3&lt;&gt;"#N/D",1,0)</f>
        <v>1</v>
      </c>
    </row>
    <row r="4" spans="1:9" x14ac:dyDescent="0.2">
      <c r="A4" s="12" t="s">
        <v>305</v>
      </c>
      <c r="B4" s="11" t="str">
        <f>VLOOKUP(A4,$C$3:$C$32,1,0)</f>
        <v>30 A 39</v>
      </c>
      <c r="C4" s="12" t="s">
        <v>305</v>
      </c>
      <c r="D4" s="11" t="str">
        <f>VLOOKUP(C4,$A$3:$A$32,1,0)</f>
        <v>30 A 39</v>
      </c>
      <c r="E4" s="11" t="s">
        <v>6</v>
      </c>
      <c r="F4" s="11" t="str">
        <f>VLOOKUP(E4,$A$3:$A$32,1,0)</f>
        <v>Comércio Varejista</v>
      </c>
      <c r="G4" s="11" t="str">
        <f>VLOOKUP(E4,$C$3:$C$32,1,0)</f>
        <v>Comércio Varejista</v>
      </c>
      <c r="H4" s="11">
        <f t="shared" ref="H4:I32" si="0">IF(F4&lt;&gt;"#N/D",1,0)</f>
        <v>1</v>
      </c>
      <c r="I4" s="11">
        <f t="shared" si="0"/>
        <v>1</v>
      </c>
    </row>
    <row r="5" spans="1:9" x14ac:dyDescent="0.2">
      <c r="A5" s="12" t="s">
        <v>346</v>
      </c>
      <c r="B5" s="11" t="str">
        <f>VLOOKUP(A5,$C$3:$C$32,1,0)</f>
        <v>ESTABELECIMENTOS HOTELEIROS E OUTROS TIPOS DE ALOJAMENTO TEMPORÁRIO</v>
      </c>
      <c r="C5" s="12" t="s">
        <v>310</v>
      </c>
      <c r="D5" s="11" t="str">
        <f>VLOOKUP(C5,$A$3:$A$32,1,0)</f>
        <v>CLT U/ PJ Ind</v>
      </c>
      <c r="E5" s="11" t="s">
        <v>305</v>
      </c>
      <c r="F5" s="11" t="str">
        <f>VLOOKUP(E5,$A$3:$A$32,1,0)</f>
        <v>30 A 39</v>
      </c>
      <c r="G5" s="11" t="str">
        <f>VLOOKUP(E5,$C$3:$C$32,1,0)</f>
        <v>30 A 39</v>
      </c>
      <c r="H5" s="11">
        <f t="shared" si="0"/>
        <v>1</v>
      </c>
      <c r="I5" s="11">
        <f t="shared" si="0"/>
        <v>1</v>
      </c>
    </row>
    <row r="6" spans="1:9" x14ac:dyDescent="0.2">
      <c r="A6" s="12" t="s">
        <v>325</v>
      </c>
      <c r="B6" s="11" t="e">
        <f>VLOOKUP(A6,$C$3:$C$32,1,0)</f>
        <v>#N/A</v>
      </c>
      <c r="C6" s="12" t="s">
        <v>23</v>
      </c>
      <c r="D6" s="11" t="e">
        <f>VLOOKUP(C6,$A$3:$A$32,1,0)</f>
        <v>#N/A</v>
      </c>
      <c r="E6" s="11" t="s">
        <v>308</v>
      </c>
      <c r="F6" s="11" t="str">
        <f>VLOOKUP(E6,$A$3:$A$32,1,0)</f>
        <v>Aprendiz</v>
      </c>
      <c r="G6" s="11" t="str">
        <f>VLOOKUP(E6,$C$3:$C$32,1,0)</f>
        <v>Aprendiz</v>
      </c>
      <c r="H6" s="11">
        <f t="shared" si="0"/>
        <v>1</v>
      </c>
      <c r="I6" s="11">
        <f t="shared" si="0"/>
        <v>1</v>
      </c>
    </row>
    <row r="7" spans="1:9" x14ac:dyDescent="0.2">
      <c r="A7" s="12" t="s">
        <v>6</v>
      </c>
      <c r="B7" s="11" t="str">
        <f>VLOOKUP(A7,$C$3:$C$32,1,0)</f>
        <v>Comércio Varejista</v>
      </c>
      <c r="C7" s="12" t="s">
        <v>11</v>
      </c>
      <c r="D7" s="11" t="e">
        <f>VLOOKUP(C7,$A$3:$A$32,1,0)</f>
        <v>#N/A</v>
      </c>
      <c r="E7" s="11" t="s">
        <v>346</v>
      </c>
      <c r="F7" s="11" t="str">
        <f>VLOOKUP(E7,$A$3:$A$32,1,0)</f>
        <v>ESTABELECIMENTOS HOTELEIROS E OUTROS TIPOS DE ALOJAMENTO TEMPORÁRIO</v>
      </c>
      <c r="G7" s="11" t="str">
        <f>VLOOKUP(E7,$C$3:$C$32,1,0)</f>
        <v>ESTABELECIMENTOS HOTELEIROS E OUTROS TIPOS DE ALOJAMENTO TEMPORÁRIO</v>
      </c>
      <c r="H7" s="11">
        <f t="shared" si="0"/>
        <v>1</v>
      </c>
      <c r="I7" s="11">
        <f t="shared" si="0"/>
        <v>1</v>
      </c>
    </row>
    <row r="8" spans="1:9" x14ac:dyDescent="0.2">
      <c r="A8" s="12" t="s">
        <v>308</v>
      </c>
      <c r="B8" s="11" t="str">
        <f>VLOOKUP(A8,$C$3:$C$32,1,0)</f>
        <v>Aprendiz</v>
      </c>
      <c r="C8" s="12" t="s">
        <v>352</v>
      </c>
      <c r="D8" s="11" t="e">
        <f>VLOOKUP(C8,$A$3:$A$32,1,0)</f>
        <v>#N/A</v>
      </c>
      <c r="E8" s="11" t="s">
        <v>318</v>
      </c>
      <c r="F8" s="11" t="str">
        <f>VLOOKUP(E8,$A$3:$A$32,1,0)</f>
        <v>Adm Técnica Profissional</v>
      </c>
      <c r="G8" s="11" t="str">
        <f>VLOOKUP(E8,$C$3:$C$32,1,0)</f>
        <v>Adm Técnica Profissional</v>
      </c>
      <c r="H8" s="11">
        <f t="shared" si="0"/>
        <v>1</v>
      </c>
      <c r="I8" s="11">
        <f t="shared" si="0"/>
        <v>1</v>
      </c>
    </row>
    <row r="9" spans="1:9" x14ac:dyDescent="0.2">
      <c r="A9" s="12" t="s">
        <v>37</v>
      </c>
      <c r="B9" s="11" t="str">
        <f>VLOOKUP(A9,$C$3:$C$32,1,0)</f>
        <v>18 A 24</v>
      </c>
      <c r="C9" s="12" t="s">
        <v>318</v>
      </c>
      <c r="D9" s="11" t="str">
        <f>VLOOKUP(C9,$A$3:$A$32,1,0)</f>
        <v>Adm Técnica Profissional</v>
      </c>
      <c r="E9" s="11" t="s">
        <v>330</v>
      </c>
      <c r="F9" s="11" t="str">
        <f>VLOOKUP(E9,$A$3:$A$32,1,0)</f>
        <v>COMÉRCIO VAREJISTA NÃO ESPECIALIZADO</v>
      </c>
      <c r="G9" s="11" t="str">
        <f>VLOOKUP(E9,$C$3:$C$32,1,0)</f>
        <v>COMÉRCIO VAREJISTA NÃO ESPECIALIZADO</v>
      </c>
      <c r="H9" s="11">
        <f t="shared" si="0"/>
        <v>1</v>
      </c>
      <c r="I9" s="11">
        <f t="shared" si="0"/>
        <v>1</v>
      </c>
    </row>
    <row r="10" spans="1:9" x14ac:dyDescent="0.2">
      <c r="A10" s="12" t="s">
        <v>330</v>
      </c>
      <c r="B10" s="11" t="str">
        <f>VLOOKUP(A10,$C$3:$C$32,1,0)</f>
        <v>COMÉRCIO VAREJISTA NÃO ESPECIALIZADO</v>
      </c>
      <c r="C10" s="12" t="s">
        <v>308</v>
      </c>
      <c r="D10" s="11" t="str">
        <f>VLOOKUP(C10,$A$3:$A$32,1,0)</f>
        <v>Aprendiz</v>
      </c>
      <c r="E10" s="11" t="s">
        <v>17</v>
      </c>
      <c r="F10" s="11" t="str">
        <f>VLOOKUP(E10,$A$3:$A$32,1,0)</f>
        <v>COMÉRCIO A VAREJO DE COMBUSTÍVEIS</v>
      </c>
      <c r="G10" s="11" t="str">
        <f>VLOOKUP(E10,$C$3:$C$32,1,0)</f>
        <v>COMÉRCIO A VAREJO DE COMBUSTÍVEIS</v>
      </c>
      <c r="H10" s="11">
        <f t="shared" si="0"/>
        <v>1</v>
      </c>
      <c r="I10" s="11">
        <f t="shared" si="0"/>
        <v>1</v>
      </c>
    </row>
    <row r="11" spans="1:9" x14ac:dyDescent="0.2">
      <c r="A11" s="12" t="s">
        <v>417</v>
      </c>
      <c r="B11" s="11" t="e">
        <f>VLOOKUP(A11,$C$3:$C$32,1,0)</f>
        <v>#N/A</v>
      </c>
      <c r="C11" s="12" t="s">
        <v>17</v>
      </c>
      <c r="D11" s="11" t="str">
        <f>VLOOKUP(C11,$A$3:$A$32,1,0)</f>
        <v>COMÉRCIO A VAREJO DE COMBUSTÍVEIS</v>
      </c>
      <c r="E11" s="11" t="s">
        <v>37</v>
      </c>
      <c r="F11" s="11" t="str">
        <f>VLOOKUP(E11,$A$3:$A$32,1,0)</f>
        <v>18 A 24</v>
      </c>
      <c r="G11" s="11" t="str">
        <f>VLOOKUP(E11,$C$3:$C$32,1,0)</f>
        <v>18 A 24</v>
      </c>
      <c r="H11" s="11">
        <f t="shared" si="0"/>
        <v>1</v>
      </c>
      <c r="I11" s="11">
        <f t="shared" si="0"/>
        <v>1</v>
      </c>
    </row>
    <row r="12" spans="1:9" x14ac:dyDescent="0.2">
      <c r="A12" s="12" t="s">
        <v>309</v>
      </c>
      <c r="B12" s="11" t="str">
        <f>VLOOKUP(A12,$C$3:$C$32,1,0)</f>
        <v>40 A 49</v>
      </c>
      <c r="C12" s="12" t="s">
        <v>355</v>
      </c>
      <c r="D12" s="11" t="e">
        <f>VLOOKUP(C12,$A$3:$A$32,1,0)</f>
        <v>#N/A</v>
      </c>
      <c r="E12" s="11" t="s">
        <v>414</v>
      </c>
      <c r="F12" s="11" t="str">
        <f>VLOOKUP(E12,$A$3:$A$32,1,0)</f>
        <v>Analfabeto</v>
      </c>
      <c r="G12" s="11" t="str">
        <f>VLOOKUP(E12,$C$3:$C$32,1,0)</f>
        <v>Analfabeto</v>
      </c>
      <c r="H12" s="11">
        <f t="shared" si="0"/>
        <v>1</v>
      </c>
      <c r="I12" s="11">
        <f t="shared" si="0"/>
        <v>1</v>
      </c>
    </row>
    <row r="13" spans="1:9" x14ac:dyDescent="0.2">
      <c r="A13" s="12" t="s">
        <v>318</v>
      </c>
      <c r="B13" s="11" t="str">
        <f>VLOOKUP(A13,$C$3:$C$32,1,0)</f>
        <v>Adm Técnica Profissional</v>
      </c>
      <c r="C13" s="12" t="s">
        <v>414</v>
      </c>
      <c r="D13" s="11" t="str">
        <f>VLOOKUP(C13,$A$3:$A$32,1,0)</f>
        <v>Analfabeto</v>
      </c>
      <c r="E13" s="11" t="s">
        <v>309</v>
      </c>
      <c r="F13" s="11" t="str">
        <f>VLOOKUP(E13,$A$3:$A$32,1,0)</f>
        <v>40 A 49</v>
      </c>
      <c r="G13" s="11" t="str">
        <f>VLOOKUP(E13,$C$3:$C$32,1,0)</f>
        <v>40 A 49</v>
      </c>
      <c r="H13" s="11">
        <f t="shared" si="0"/>
        <v>1</v>
      </c>
      <c r="I13" s="11">
        <f t="shared" si="0"/>
        <v>1</v>
      </c>
    </row>
    <row r="14" spans="1:9" x14ac:dyDescent="0.2">
      <c r="A14" s="12" t="s">
        <v>46</v>
      </c>
      <c r="B14" s="11" t="str">
        <f>VLOOKUP(A14,$C$3:$C$32,1,0)</f>
        <v>SERVIÇOS PESSOAIS</v>
      </c>
      <c r="C14" s="12" t="s">
        <v>317</v>
      </c>
      <c r="D14" s="11" t="str">
        <f>VLOOKUP(C14,$A$3:$A$32,1,0)</f>
        <v>Até 5ª Incompleto</v>
      </c>
      <c r="E14" s="11" t="s">
        <v>46</v>
      </c>
      <c r="F14" s="11" t="str">
        <f>VLOOKUP(E14,$A$3:$A$32,1,0)</f>
        <v>SERVIÇOS PESSOAIS</v>
      </c>
      <c r="G14" s="11" t="str">
        <f>VLOOKUP(E14,$C$3:$C$32,1,0)</f>
        <v>SERVIÇOS PESSOAIS</v>
      </c>
      <c r="H14" s="11">
        <f t="shared" si="0"/>
        <v>1</v>
      </c>
      <c r="I14" s="11">
        <f t="shared" si="0"/>
        <v>1</v>
      </c>
    </row>
    <row r="15" spans="1:9" hidden="1" x14ac:dyDescent="0.2">
      <c r="A15" s="12" t="s">
        <v>367</v>
      </c>
      <c r="B15" s="11" t="e">
        <f>VLOOKUP(A15,$C$3:$C$32,1,0)</f>
        <v>#N/A</v>
      </c>
      <c r="C15" s="12" t="s">
        <v>54</v>
      </c>
      <c r="D15" s="11" t="e">
        <f>VLOOKUP(C15,$A$3:$A$32,1,0)</f>
        <v>#N/A</v>
      </c>
      <c r="E15" s="11" t="s">
        <v>325</v>
      </c>
      <c r="F15" s="11" t="str">
        <f>VLOOKUP(E15,$A$3:$A$32,1,0)</f>
        <v>COMÉRCIO A VAREJO E POR ATACADO DE PEÇAS E ACESSÓRIOS PARA VEÍCULOS AUTOMOTORES</v>
      </c>
      <c r="G15" s="11" t="e">
        <f>VLOOKUP(E15,$C$3:$C$32,1,0)</f>
        <v>#N/A</v>
      </c>
      <c r="H15" s="11">
        <f t="shared" si="0"/>
        <v>1</v>
      </c>
      <c r="I15" s="11" t="e">
        <f t="shared" si="0"/>
        <v>#N/A</v>
      </c>
    </row>
    <row r="16" spans="1:9" hidden="1" x14ac:dyDescent="0.2">
      <c r="A16" s="12" t="s">
        <v>17</v>
      </c>
      <c r="B16" s="11" t="str">
        <f>VLOOKUP(A16,$C$3:$C$32,1,0)</f>
        <v>COMÉRCIO A VAREJO DE COMBUSTÍVEIS</v>
      </c>
      <c r="C16" s="12" t="s">
        <v>330</v>
      </c>
      <c r="D16" s="11" t="str">
        <f>VLOOKUP(C16,$A$3:$A$32,1,0)</f>
        <v>COMÉRCIO VAREJISTA NÃO ESPECIALIZADO</v>
      </c>
      <c r="E16" s="11" t="s">
        <v>23</v>
      </c>
      <c r="F16" s="11" t="e">
        <f>VLOOKUP(E16,$A$3:$A$32,1,0)</f>
        <v>#N/A</v>
      </c>
      <c r="G16" s="11" t="str">
        <f>VLOOKUP(E16,$C$3:$C$32,1,0)</f>
        <v>Fundamental Completo</v>
      </c>
      <c r="H16" s="11" t="e">
        <f t="shared" si="0"/>
        <v>#N/A</v>
      </c>
      <c r="I16" s="11">
        <f t="shared" si="0"/>
        <v>1</v>
      </c>
    </row>
    <row r="17" spans="1:10" hidden="1" x14ac:dyDescent="0.2">
      <c r="A17" s="12" t="s">
        <v>414</v>
      </c>
      <c r="B17" s="11" t="str">
        <f>VLOOKUP(A17,$C$3:$C$32,1,0)</f>
        <v>Analfabeto</v>
      </c>
      <c r="C17" s="12" t="s">
        <v>37</v>
      </c>
      <c r="D17" s="11" t="str">
        <f>VLOOKUP(C17,$A$3:$A$32,1,0)</f>
        <v>18 A 24</v>
      </c>
      <c r="E17" s="11" t="s">
        <v>367</v>
      </c>
      <c r="F17" s="11" t="str">
        <f>VLOOKUP(E17,$A$3:$A$32,1,0)</f>
        <v>Aloj Comunic</v>
      </c>
      <c r="G17" s="11" t="e">
        <f>VLOOKUP(E17,$C$3:$C$32,1,0)</f>
        <v>#N/A</v>
      </c>
      <c r="H17" s="11">
        <f t="shared" si="0"/>
        <v>1</v>
      </c>
      <c r="I17" s="11" t="e">
        <f t="shared" si="0"/>
        <v>#N/A</v>
      </c>
    </row>
    <row r="18" spans="1:10" x14ac:dyDescent="0.2">
      <c r="A18" s="12" t="s">
        <v>366</v>
      </c>
      <c r="B18" s="11" t="e">
        <f>VLOOKUP(A18,$C$3:$C$32,1,0)</f>
        <v>#N/A</v>
      </c>
      <c r="C18" s="12" t="s">
        <v>346</v>
      </c>
      <c r="D18" s="11" t="str">
        <f>VLOOKUP(C18,$A$3:$A$32,1,0)</f>
        <v>ESTABELECIMENTOS HOTELEIROS E OUTROS TIPOS DE ALOJAMENTO TEMPORÁRIO</v>
      </c>
      <c r="E18" s="11" t="s">
        <v>56</v>
      </c>
      <c r="F18" s="11" t="str">
        <f>VLOOKUP(E18,$A$3:$A$32,1,0)</f>
        <v>COMÉRCIO A VAREJO E POR ATACADO DE VEÍCULOS AUTOMOTORES</v>
      </c>
      <c r="G18" s="11" t="str">
        <f>VLOOKUP(E18,$C$3:$C$32,1,0)</f>
        <v>COMÉRCIO A VAREJO E POR ATACADO DE VEÍCULOS AUTOMOTORES</v>
      </c>
      <c r="H18" s="11">
        <f t="shared" si="0"/>
        <v>1</v>
      </c>
      <c r="I18" s="11">
        <f t="shared" si="0"/>
        <v>1</v>
      </c>
    </row>
    <row r="19" spans="1:10" x14ac:dyDescent="0.2">
      <c r="A19" s="12" t="s">
        <v>56</v>
      </c>
      <c r="B19" s="11" t="str">
        <f>VLOOKUP(A19,$C$3:$C$32,1,0)</f>
        <v>COMÉRCIO A VAREJO E POR ATACADO DE VEÍCULOS AUTOMOTORES</v>
      </c>
      <c r="C19" s="12" t="s">
        <v>58</v>
      </c>
      <c r="D19" s="11" t="e">
        <f>VLOOKUP(C19,$A$3:$A$32,1,0)</f>
        <v>#N/A</v>
      </c>
      <c r="E19" s="11" t="s">
        <v>29</v>
      </c>
      <c r="F19" s="11" t="str">
        <f>VLOOKUP(E19,$A$3:$A$32,1,0)</f>
        <v>25 A 29</v>
      </c>
      <c r="G19" s="11" t="str">
        <f>VLOOKUP(E19,$C$3:$C$32,1,0)</f>
        <v>25 A 29</v>
      </c>
      <c r="H19" s="11">
        <f t="shared" si="0"/>
        <v>1</v>
      </c>
      <c r="I19" s="11">
        <f t="shared" si="0"/>
        <v>1</v>
      </c>
    </row>
    <row r="20" spans="1:10" hidden="1" x14ac:dyDescent="0.2">
      <c r="A20" s="12" t="s">
        <v>486</v>
      </c>
      <c r="B20" s="11" t="e">
        <f>VLOOKUP(A20,$C$3:$C$32,1,0)</f>
        <v>#N/A</v>
      </c>
      <c r="C20" s="12" t="s">
        <v>46</v>
      </c>
      <c r="D20" s="11" t="str">
        <f>VLOOKUP(C20,$A$3:$A$32,1,0)</f>
        <v>SERVIÇOS PESSOAIS</v>
      </c>
      <c r="E20" s="11" t="s">
        <v>366</v>
      </c>
      <c r="F20" s="11" t="str">
        <f>VLOOKUP(E20,$A$3:$A$32,1,0)</f>
        <v>COMÉRCIO VAREJISTA DE OUTROS PRODUTOS</v>
      </c>
      <c r="G20" s="11" t="e">
        <f>VLOOKUP(E20,$C$3:$C$32,1,0)</f>
        <v>#N/A</v>
      </c>
      <c r="H20" s="11">
        <f t="shared" si="0"/>
        <v>1</v>
      </c>
      <c r="I20" s="11" t="e">
        <f t="shared" si="0"/>
        <v>#N/A</v>
      </c>
    </row>
    <row r="21" spans="1:10" x14ac:dyDescent="0.2">
      <c r="A21" s="12" t="s">
        <v>323</v>
      </c>
      <c r="B21" s="11" t="e">
        <f>VLOOKUP(A21,$C$3:$C$32,1,0)</f>
        <v>#N/A</v>
      </c>
      <c r="C21" s="12" t="s">
        <v>309</v>
      </c>
      <c r="D21" s="11" t="str">
        <f>VLOOKUP(C21,$A$3:$A$32,1,0)</f>
        <v>40 A 49</v>
      </c>
      <c r="E21" s="11" t="s">
        <v>313</v>
      </c>
      <c r="F21" s="11" t="str">
        <f>VLOOKUP(E21,$A$3:$A$32,1,0)</f>
        <v>65 OU MAIS</v>
      </c>
      <c r="G21" s="11" t="str">
        <f>VLOOKUP(E21,$C$3:$C$32,1,0)</f>
        <v>65 OU MAIS</v>
      </c>
      <c r="H21" s="11">
        <f t="shared" si="0"/>
        <v>1</v>
      </c>
      <c r="I21" s="11">
        <f t="shared" si="0"/>
        <v>1</v>
      </c>
    </row>
    <row r="22" spans="1:10" x14ac:dyDescent="0.2">
      <c r="A22" s="12" t="s">
        <v>487</v>
      </c>
      <c r="B22" s="11" t="e">
        <f>VLOOKUP(A22,$C$3:$C$32,1,0)</f>
        <v>#N/A</v>
      </c>
      <c r="C22" s="12" t="s">
        <v>4</v>
      </c>
      <c r="D22" s="11" t="e">
        <f>VLOOKUP(C22,$A$3:$A$32,1,0)</f>
        <v>#N/A</v>
      </c>
      <c r="E22" s="11" t="s">
        <v>407</v>
      </c>
      <c r="F22" s="11" t="str">
        <f>VLOOKUP(E22,$A$3:$A$32,1,0)</f>
        <v>Indústria Química</v>
      </c>
      <c r="G22" s="11" t="str">
        <f>VLOOKUP(E22,$C$3:$C$32,1,0)</f>
        <v>Indústria Química</v>
      </c>
      <c r="H22" s="11">
        <f t="shared" si="0"/>
        <v>1</v>
      </c>
      <c r="I22" s="11">
        <f t="shared" si="0"/>
        <v>1</v>
      </c>
    </row>
    <row r="23" spans="1:10" hidden="1" x14ac:dyDescent="0.2">
      <c r="A23" s="12" t="s">
        <v>407</v>
      </c>
      <c r="B23" s="11" t="str">
        <f>VLOOKUP(A23,$C$3:$C$32,1,0)</f>
        <v>Indústria Química</v>
      </c>
      <c r="C23" s="12" t="s">
        <v>354</v>
      </c>
      <c r="D23" s="11" t="str">
        <f>VLOOKUP(C23,$A$3:$A$32,1,0)</f>
        <v>Agricultura</v>
      </c>
      <c r="E23" s="11" t="s">
        <v>11</v>
      </c>
      <c r="F23" s="11" t="e">
        <f>VLOOKUP(E23,$A$3:$A$32,1,0)</f>
        <v>#N/A</v>
      </c>
      <c r="G23" s="11" t="str">
        <f>VLOOKUP(E23,$C$3:$C$32,1,0)</f>
        <v>FABRICAÇÃO DE ARTIGOS DO MOBILIÁRIO</v>
      </c>
      <c r="H23" s="11" t="e">
        <f t="shared" si="0"/>
        <v>#N/A</v>
      </c>
      <c r="I23" s="11">
        <f t="shared" si="0"/>
        <v>1</v>
      </c>
    </row>
    <row r="24" spans="1:10" x14ac:dyDescent="0.2">
      <c r="A24" s="12" t="s">
        <v>313</v>
      </c>
      <c r="B24" s="11" t="str">
        <f>VLOOKUP(A24,$C$3:$C$32,1,0)</f>
        <v>65 OU MAIS</v>
      </c>
      <c r="C24" s="12" t="s">
        <v>358</v>
      </c>
      <c r="D24" s="11" t="e">
        <f>VLOOKUP(C24,$A$3:$A$32,1,0)</f>
        <v>#N/A</v>
      </c>
      <c r="E24" s="11" t="s">
        <v>354</v>
      </c>
      <c r="F24" s="11" t="str">
        <f>VLOOKUP(E24,$A$3:$A$32,1,0)</f>
        <v>Agricultura</v>
      </c>
      <c r="G24" s="11" t="str">
        <f>VLOOKUP(E24,$C$3:$C$32,1,0)</f>
        <v>Agricultura</v>
      </c>
      <c r="H24" s="11">
        <f t="shared" si="0"/>
        <v>1</v>
      </c>
      <c r="I24" s="11">
        <f t="shared" si="0"/>
        <v>1</v>
      </c>
    </row>
    <row r="25" spans="1:10" hidden="1" x14ac:dyDescent="0.2">
      <c r="A25" s="12" t="s">
        <v>488</v>
      </c>
      <c r="B25" s="11" t="e">
        <f>VLOOKUP(A25,$C$3:$C$32,1,0)</f>
        <v>#N/A</v>
      </c>
      <c r="C25" s="12" t="s">
        <v>29</v>
      </c>
      <c r="D25" s="11" t="str">
        <f>VLOOKUP(C25,$A$3:$A$32,1,0)</f>
        <v>25 A 29</v>
      </c>
      <c r="E25" s="11" t="s">
        <v>323</v>
      </c>
      <c r="F25" s="11" t="str">
        <f>VLOOKUP(E25,$A$3:$A$32,1,0)</f>
        <v>CLT U/ PF Ind</v>
      </c>
      <c r="G25" s="11" t="e">
        <f>VLOOKUP(E25,$C$3:$C$32,1,0)</f>
        <v>#N/A</v>
      </c>
      <c r="H25" s="11">
        <f t="shared" si="0"/>
        <v>1</v>
      </c>
      <c r="I25" s="11" t="e">
        <f t="shared" si="0"/>
        <v>#N/A</v>
      </c>
      <c r="J25" s="11" t="e">
        <f>IF(H25+I25=2,E25,0)</f>
        <v>#N/A</v>
      </c>
    </row>
    <row r="26" spans="1:10" hidden="1" x14ac:dyDescent="0.2">
      <c r="A26" s="12" t="s">
        <v>317</v>
      </c>
      <c r="B26" s="11" t="str">
        <f>VLOOKUP(A26,$C$3:$C$32,1,0)</f>
        <v>Até 5ª Incompleto</v>
      </c>
      <c r="C26" s="12" t="s">
        <v>425</v>
      </c>
      <c r="D26" s="11" t="e">
        <f>VLOOKUP(C26,$A$3:$A$32,1,0)</f>
        <v>#N/A</v>
      </c>
      <c r="E26" s="11" t="s">
        <v>355</v>
      </c>
      <c r="F26" s="11" t="e">
        <f>VLOOKUP(E26,$A$3:$A$32,1,0)</f>
        <v>#N/A</v>
      </c>
      <c r="G26" s="11" t="str">
        <f>VLOOKUP(E26,$C$3:$C$32,1,0)</f>
        <v>Madeira e Mobiliário</v>
      </c>
      <c r="H26" s="11" t="e">
        <f t="shared" si="0"/>
        <v>#N/A</v>
      </c>
      <c r="I26" s="11">
        <f t="shared" si="0"/>
        <v>1</v>
      </c>
      <c r="J26" s="11" t="e">
        <f>IF(H26+I26=2,E26,0)</f>
        <v>#N/A</v>
      </c>
    </row>
    <row r="27" spans="1:10" hidden="1" x14ac:dyDescent="0.2">
      <c r="A27" s="12" t="s">
        <v>441</v>
      </c>
      <c r="B27" s="11" t="e">
        <f>VLOOKUP(A27,$C$3:$C$32,1,0)</f>
        <v>#N/A</v>
      </c>
      <c r="C27" s="12" t="s">
        <v>374</v>
      </c>
      <c r="D27" s="11" t="e">
        <f>VLOOKUP(C27,$A$3:$A$32,1,0)</f>
        <v>#N/A</v>
      </c>
      <c r="E27" s="11" t="s">
        <v>13</v>
      </c>
      <c r="F27" s="11" t="e">
        <f>VLOOKUP(E27,$A$3:$A$32,1,0)</f>
        <v>#N/A</v>
      </c>
      <c r="G27" s="11" t="e">
        <f>VLOOKUP(E27,$C$3:$C$32,1,0)</f>
        <v>#N/A</v>
      </c>
      <c r="H27" s="11" t="e">
        <f t="shared" si="0"/>
        <v>#N/A</v>
      </c>
      <c r="I27" s="11" t="e">
        <f t="shared" si="0"/>
        <v>#N/A</v>
      </c>
      <c r="J27" s="11" t="e">
        <f>IF(H27+I27=2,E27,0)</f>
        <v>#N/A</v>
      </c>
    </row>
    <row r="28" spans="1:10" hidden="1" x14ac:dyDescent="0.2">
      <c r="A28" s="12" t="s">
        <v>354</v>
      </c>
      <c r="B28" s="11" t="str">
        <f>VLOOKUP(A28,$C$3:$C$32,1,0)</f>
        <v>Agricultura</v>
      </c>
      <c r="C28" s="12" t="s">
        <v>490</v>
      </c>
      <c r="D28" s="11" t="e">
        <f>VLOOKUP(C28,$A$3:$A$32,1,0)</f>
        <v>#N/A</v>
      </c>
      <c r="E28" s="11" t="s">
        <v>483</v>
      </c>
      <c r="F28" s="11" t="e">
        <f>VLOOKUP(E28,$A$3:$A$32,1,0)</f>
        <v>#N/A</v>
      </c>
      <c r="G28" s="11" t="e">
        <f>VLOOKUP(E28,$C$3:$C$32,1,0)</f>
        <v>#N/A</v>
      </c>
      <c r="H28" s="11" t="e">
        <f t="shared" si="0"/>
        <v>#N/A</v>
      </c>
      <c r="I28" s="11" t="e">
        <f t="shared" si="0"/>
        <v>#N/A</v>
      </c>
      <c r="J28" s="11" t="e">
        <f>IF(H28+I28=2,E28,0)</f>
        <v>#N/A</v>
      </c>
    </row>
    <row r="29" spans="1:10" hidden="1" x14ac:dyDescent="0.2">
      <c r="A29" s="12" t="s">
        <v>19</v>
      </c>
      <c r="B29" s="11" t="e">
        <f>VLOOKUP(A29,$C$3:$C$32,1,0)</f>
        <v>#N/A</v>
      </c>
      <c r="C29" s="12" t="s">
        <v>491</v>
      </c>
      <c r="D29" s="11" t="e">
        <f>VLOOKUP(C29,$A$3:$A$32,1,0)</f>
        <v>#N/A</v>
      </c>
      <c r="E29" s="11" t="s">
        <v>385</v>
      </c>
      <c r="F29" s="11" t="str">
        <f>VLOOKUP(E29,$A$3:$A$32,1,0)</f>
        <v>FABRICAÇÃO DE PRODUTOS DE PLÁSTICO</v>
      </c>
      <c r="G29" s="11" t="e">
        <f>VLOOKUP(E29,$C$3:$C$32,1,0)</f>
        <v>#N/A</v>
      </c>
      <c r="H29" s="11">
        <f t="shared" si="0"/>
        <v>1</v>
      </c>
      <c r="I29" s="11" t="e">
        <f t="shared" si="0"/>
        <v>#N/A</v>
      </c>
      <c r="J29" s="11" t="e">
        <f>IF(H29+I29=2,E29,0)</f>
        <v>#N/A</v>
      </c>
    </row>
    <row r="30" spans="1:10" hidden="1" x14ac:dyDescent="0.2">
      <c r="A30" s="12" t="s">
        <v>401</v>
      </c>
      <c r="B30" s="11" t="e">
        <f>VLOOKUP(A30,$C$3:$C$32,1,0)</f>
        <v>#N/A</v>
      </c>
      <c r="C30" s="12" t="s">
        <v>313</v>
      </c>
      <c r="D30" s="11" t="str">
        <f>VLOOKUP(C30,$A$3:$A$32,1,0)</f>
        <v>65 OU MAIS</v>
      </c>
      <c r="E30" s="11" t="s">
        <v>311</v>
      </c>
      <c r="F30" s="11" t="e">
        <f>VLOOKUP(E30,$A$3:$A$32,1,0)</f>
        <v>#N/A</v>
      </c>
      <c r="G30" s="11" t="e">
        <f>VLOOKUP(E30,$C$3:$C$32,1,0)</f>
        <v>#N/A</v>
      </c>
      <c r="H30" s="11" t="e">
        <f t="shared" si="0"/>
        <v>#N/A</v>
      </c>
      <c r="I30" s="11" t="e">
        <f t="shared" si="0"/>
        <v>#N/A</v>
      </c>
      <c r="J30" s="11" t="e">
        <f>IF(H30+I30=2,E30,0)</f>
        <v>#N/A</v>
      </c>
    </row>
    <row r="31" spans="1:10" hidden="1" x14ac:dyDescent="0.2">
      <c r="A31" s="12" t="s">
        <v>385</v>
      </c>
      <c r="B31" s="11" t="e">
        <f>VLOOKUP(A31,$C$3:$C$32,1,0)</f>
        <v>#N/A</v>
      </c>
      <c r="C31" s="12" t="s">
        <v>407</v>
      </c>
      <c r="D31" s="11" t="str">
        <f>VLOOKUP(C31,$A$3:$A$32,1,0)</f>
        <v>Indústria Química</v>
      </c>
      <c r="E31" s="11" t="s">
        <v>352</v>
      </c>
      <c r="F31" s="11" t="e">
        <f>VLOOKUP(E31,$A$3:$A$32,1,0)</f>
        <v>#N/A</v>
      </c>
      <c r="G31" s="11" t="str">
        <f>VLOOKUP(E31,$C$3:$C$32,1,0)</f>
        <v>Prod. Mineral Não Metálico</v>
      </c>
      <c r="H31" s="11" t="e">
        <f t="shared" si="0"/>
        <v>#N/A</v>
      </c>
      <c r="I31" s="11">
        <f t="shared" si="0"/>
        <v>1</v>
      </c>
      <c r="J31" s="11" t="e">
        <f>IF(H31+I31=2,E31,0)</f>
        <v>#N/A</v>
      </c>
    </row>
    <row r="32" spans="1:10" hidden="1" x14ac:dyDescent="0.2">
      <c r="A32" s="12" t="s">
        <v>29</v>
      </c>
      <c r="B32" s="11" t="str">
        <f>VLOOKUP(A32,$C$3:$C$32,1,0)</f>
        <v>25 A 29</v>
      </c>
      <c r="C32" s="12" t="s">
        <v>56</v>
      </c>
      <c r="D32" s="11" t="str">
        <f>VLOOKUP(C32,$A$3:$A$32,1,0)</f>
        <v>COMÉRCIO A VAREJO E POR ATACADO DE VEÍCULOS AUTOMOTORES</v>
      </c>
      <c r="E32" s="11" t="s">
        <v>4</v>
      </c>
      <c r="F32" s="11" t="e">
        <f>VLOOKUP(E32,$A$3:$A$32,1,0)</f>
        <v>#N/A</v>
      </c>
      <c r="G32" s="11" t="str">
        <f>VLOOKUP(E32,$C$3:$C$32,1,0)</f>
        <v>Estatutário não Efetivo</v>
      </c>
      <c r="H32" s="11" t="e">
        <f t="shared" si="0"/>
        <v>#N/A</v>
      </c>
      <c r="I32" s="11">
        <f t="shared" si="0"/>
        <v>1</v>
      </c>
      <c r="J32" s="11" t="e">
        <f>IF(H32+I32=2,E32,0)</f>
        <v>#N/A</v>
      </c>
    </row>
    <row r="33" spans="1:11" hidden="1" x14ac:dyDescent="0.2">
      <c r="A33" s="11" t="s">
        <v>328</v>
      </c>
      <c r="C33" s="11" t="s">
        <v>328</v>
      </c>
      <c r="F33" s="11" t="str">
        <f t="shared" ref="F33:F34" si="1">TRIM(E33)</f>
        <v/>
      </c>
      <c r="I33" s="11">
        <f t="shared" ref="H33:J57" si="2">IF(G33&lt;&gt;"#N/D",1,0)</f>
        <v>1</v>
      </c>
      <c r="J33" s="11">
        <f t="shared" si="2"/>
        <v>1</v>
      </c>
      <c r="K33" s="11">
        <f>IF(I33+J33=2,E33,0)</f>
        <v>0</v>
      </c>
    </row>
    <row r="34" spans="1:11" hidden="1" x14ac:dyDescent="0.2">
      <c r="A34" s="11" t="s">
        <v>328</v>
      </c>
      <c r="C34" s="11" t="s">
        <v>328</v>
      </c>
      <c r="F34" s="11" t="str">
        <f t="shared" si="1"/>
        <v/>
      </c>
      <c r="I34" s="11">
        <f t="shared" si="2"/>
        <v>1</v>
      </c>
      <c r="J34" s="11">
        <f t="shared" si="2"/>
        <v>1</v>
      </c>
      <c r="K34" s="11">
        <f>IF(I34+J34=2,E34,0)</f>
        <v>0</v>
      </c>
    </row>
    <row r="35" spans="1:11" hidden="1" x14ac:dyDescent="0.2">
      <c r="J35" s="11">
        <f t="shared" si="2"/>
        <v>1</v>
      </c>
      <c r="K35" s="11">
        <f>IF(I35+J35=2,E35,0)</f>
        <v>0</v>
      </c>
    </row>
    <row r="36" spans="1:11" hidden="1" x14ac:dyDescent="0.2">
      <c r="J36" s="11">
        <f t="shared" si="2"/>
        <v>1</v>
      </c>
      <c r="K36" s="11">
        <f>IF(I36+J36=2,E36,0)</f>
        <v>0</v>
      </c>
    </row>
    <row r="37" spans="1:11" hidden="1" x14ac:dyDescent="0.2">
      <c r="A37" s="12"/>
      <c r="C37" s="12"/>
      <c r="J37" s="11">
        <f>IF(H37+I37=2,E37,0)</f>
        <v>0</v>
      </c>
    </row>
    <row r="38" spans="1:11" hidden="1" x14ac:dyDescent="0.2">
      <c r="A38" s="12"/>
      <c r="C38" s="12"/>
      <c r="J38" s="11">
        <f>IF(H38+I38=2,E38,0)</f>
        <v>0</v>
      </c>
    </row>
    <row r="39" spans="1:11" hidden="1" x14ac:dyDescent="0.2">
      <c r="A39" s="12"/>
      <c r="C39" s="12"/>
      <c r="J39" s="11">
        <f>IF(H39+I39=2,E39,0)</f>
        <v>0</v>
      </c>
    </row>
    <row r="40" spans="1:11" hidden="1" x14ac:dyDescent="0.2">
      <c r="A40" s="12"/>
      <c r="C40" s="12"/>
      <c r="J40" s="11">
        <f>IF(H40+I40=2,E40,0)</f>
        <v>0</v>
      </c>
    </row>
    <row r="41" spans="1:11" hidden="1" x14ac:dyDescent="0.2">
      <c r="A41" s="12"/>
      <c r="C41" s="12"/>
      <c r="J41" s="11">
        <f>IF(H41+I41=2,E41,0)</f>
        <v>0</v>
      </c>
    </row>
    <row r="42" spans="1:11" hidden="1" x14ac:dyDescent="0.2">
      <c r="A42" s="12"/>
      <c r="C42" s="12"/>
      <c r="J42" s="11">
        <f>IF(H42+I42=2,E42,0)</f>
        <v>0</v>
      </c>
    </row>
    <row r="43" spans="1:11" hidden="1" x14ac:dyDescent="0.2">
      <c r="A43" s="12"/>
      <c r="C43" s="12"/>
      <c r="J43" s="11">
        <f>IF(H43+I43=2,E43,0)</f>
        <v>0</v>
      </c>
    </row>
    <row r="44" spans="1:11" hidden="1" x14ac:dyDescent="0.2">
      <c r="A44" s="12"/>
      <c r="C44" s="12"/>
      <c r="J44" s="11">
        <f>IF(H44+I44=2,E44,0)</f>
        <v>0</v>
      </c>
    </row>
    <row r="45" spans="1:11" hidden="1" x14ac:dyDescent="0.2">
      <c r="A45" s="12"/>
      <c r="C45" s="12"/>
      <c r="J45" s="11">
        <f>IF(H45+I45=2,E45,0)</f>
        <v>0</v>
      </c>
    </row>
    <row r="46" spans="1:11" hidden="1" x14ac:dyDescent="0.2">
      <c r="A46" s="12"/>
      <c r="C46" s="12"/>
      <c r="J46" s="11">
        <f>IF(H46+I46=2,E46,0)</f>
        <v>0</v>
      </c>
    </row>
    <row r="47" spans="1:11" hidden="1" x14ac:dyDescent="0.2">
      <c r="A47" s="12"/>
      <c r="C47" s="12"/>
      <c r="J47" s="11">
        <f>IF(H47+I47=2,E47,0)</f>
        <v>0</v>
      </c>
    </row>
    <row r="48" spans="1:11" hidden="1" x14ac:dyDescent="0.2">
      <c r="A48" s="12"/>
      <c r="C48" s="12"/>
      <c r="J48" s="11">
        <f>IF(H48+I48=2,E48,0)</f>
        <v>0</v>
      </c>
    </row>
    <row r="49" spans="1:10" hidden="1" x14ac:dyDescent="0.2">
      <c r="A49" s="12"/>
      <c r="C49" s="12"/>
      <c r="J49" s="11">
        <f>IF(H49+I49=2,E49,0)</f>
        <v>0</v>
      </c>
    </row>
    <row r="50" spans="1:10" hidden="1" x14ac:dyDescent="0.2">
      <c r="A50" s="12"/>
      <c r="C50" s="12"/>
      <c r="J50" s="11">
        <f>IF(H50+I50=2,E50,0)</f>
        <v>0</v>
      </c>
    </row>
    <row r="51" spans="1:10" hidden="1" x14ac:dyDescent="0.2">
      <c r="A51" s="12"/>
      <c r="C51" s="12"/>
      <c r="J51" s="11">
        <f>IF(H51+I51=2,E51,0)</f>
        <v>0</v>
      </c>
    </row>
    <row r="52" spans="1:10" hidden="1" x14ac:dyDescent="0.2">
      <c r="A52" s="12"/>
      <c r="C52" s="12"/>
      <c r="J52" s="11">
        <f>IF(H52+I52=2,E52,0)</f>
        <v>0</v>
      </c>
    </row>
    <row r="53" spans="1:10" hidden="1" x14ac:dyDescent="0.2">
      <c r="A53" s="12"/>
      <c r="C53" s="12"/>
      <c r="J53" s="11">
        <f>IF(H53+I53=2,E53,0)</f>
        <v>0</v>
      </c>
    </row>
    <row r="54" spans="1:10" hidden="1" x14ac:dyDescent="0.2">
      <c r="A54" s="12"/>
      <c r="C54" s="12"/>
      <c r="J54" s="11">
        <f>IF(H54+I54=2,E54,0)</f>
        <v>0</v>
      </c>
    </row>
    <row r="55" spans="1:10" hidden="1" x14ac:dyDescent="0.2">
      <c r="A55" s="12"/>
      <c r="C55" s="12"/>
      <c r="J55" s="11">
        <f>IF(H55+I55=2,E55,0)</f>
        <v>0</v>
      </c>
    </row>
    <row r="56" spans="1:10" hidden="1" x14ac:dyDescent="0.2">
      <c r="A56" s="12"/>
      <c r="C56" s="12"/>
      <c r="J56" s="11">
        <f>IF(H56+I56=2,E56,0)</f>
        <v>0</v>
      </c>
    </row>
    <row r="57" spans="1:10" hidden="1" x14ac:dyDescent="0.2">
      <c r="A57" s="12"/>
      <c r="C57" s="12"/>
      <c r="J57" s="11">
        <f>IF(H57+I57=2,E57,0)</f>
        <v>0</v>
      </c>
    </row>
    <row r="58" spans="1:10" hidden="1" x14ac:dyDescent="0.2">
      <c r="A58" s="12"/>
      <c r="C58" s="12"/>
      <c r="J58" s="11">
        <f>IF(H58+I58=2,E58,0)</f>
        <v>0</v>
      </c>
    </row>
    <row r="59" spans="1:10" hidden="1" x14ac:dyDescent="0.2">
      <c r="A59" s="12"/>
      <c r="C59" s="12"/>
      <c r="J59" s="11">
        <f>IF(H59+I59=2,E59,0)</f>
        <v>0</v>
      </c>
    </row>
    <row r="60" spans="1:10" hidden="1" x14ac:dyDescent="0.2">
      <c r="A60" s="12"/>
      <c r="C60" s="12"/>
      <c r="J60" s="11">
        <f>IF(H60+I60=2,E60,0)</f>
        <v>0</v>
      </c>
    </row>
    <row r="61" spans="1:10" hidden="1" x14ac:dyDescent="0.2">
      <c r="A61" s="12"/>
      <c r="C61" s="12"/>
      <c r="J61" s="11">
        <f>IF(H61+I61=2,E61,0)</f>
        <v>0</v>
      </c>
    </row>
    <row r="62" spans="1:10" hidden="1" x14ac:dyDescent="0.2">
      <c r="A62" s="12"/>
      <c r="C62" s="12"/>
      <c r="J62" s="11">
        <f>IF(H62+I62=2,E62,0)</f>
        <v>0</v>
      </c>
    </row>
    <row r="63" spans="1:10" hidden="1" x14ac:dyDescent="0.2">
      <c r="A63" s="12"/>
      <c r="C63" s="12"/>
      <c r="J63" s="11">
        <f>IF(H63+I63=2,E63,0)</f>
        <v>0</v>
      </c>
    </row>
    <row r="64" spans="1:10" hidden="1" x14ac:dyDescent="0.2">
      <c r="A64" s="12"/>
      <c r="C64" s="12"/>
      <c r="J64" s="11">
        <f>IF(H64+I64=2,E64,0)</f>
        <v>0</v>
      </c>
    </row>
    <row r="65" spans="1:10" hidden="1" x14ac:dyDescent="0.2">
      <c r="A65" s="12"/>
      <c r="C65" s="12"/>
      <c r="J65" s="11">
        <f>IF(H65+I65=2,E65,0)</f>
        <v>0</v>
      </c>
    </row>
    <row r="66" spans="1:10" hidden="1" x14ac:dyDescent="0.2">
      <c r="A66" s="12"/>
      <c r="C66" s="12"/>
      <c r="J66" s="11">
        <f>IF(H66+I66=2,E66,0)</f>
        <v>0</v>
      </c>
    </row>
    <row r="67" spans="1:10" hidden="1" x14ac:dyDescent="0.2">
      <c r="J67" s="11">
        <f>IF(H67+I67=2,E67,0)</f>
        <v>0</v>
      </c>
    </row>
    <row r="68" spans="1:10" hidden="1" x14ac:dyDescent="0.2">
      <c r="J68" s="11">
        <f>IF(H68+I68=2,E68,0)</f>
        <v>0</v>
      </c>
    </row>
    <row r="69" spans="1:10" hidden="1" x14ac:dyDescent="0.2">
      <c r="J69" s="11">
        <f>IF(H69+I69=2,E69,0)</f>
        <v>0</v>
      </c>
    </row>
    <row r="70" spans="1:10" hidden="1" x14ac:dyDescent="0.2">
      <c r="J70" s="11">
        <f>IF(H70+I70=2,E70,0)</f>
        <v>0</v>
      </c>
    </row>
    <row r="71" spans="1:10" hidden="1" x14ac:dyDescent="0.2">
      <c r="J71" s="11">
        <f>IF(H71+I71=2,E71,0)</f>
        <v>0</v>
      </c>
    </row>
    <row r="72" spans="1:10" hidden="1" x14ac:dyDescent="0.2">
      <c r="J72" s="11">
        <f>IF(H72+I72=2,E72,0)</f>
        <v>0</v>
      </c>
    </row>
    <row r="73" spans="1:10" hidden="1" x14ac:dyDescent="0.2">
      <c r="J73" s="11">
        <f>IF(H73+I73=2,E73,0)</f>
        <v>0</v>
      </c>
    </row>
    <row r="74" spans="1:10" hidden="1" x14ac:dyDescent="0.2">
      <c r="J74" s="11">
        <f>IF(H74+I74=2,E74,0)</f>
        <v>0</v>
      </c>
    </row>
    <row r="75" spans="1:10" hidden="1" x14ac:dyDescent="0.2">
      <c r="J75" s="11">
        <f>IF(H75+I75=2,E75,0)</f>
        <v>0</v>
      </c>
    </row>
    <row r="76" spans="1:10" hidden="1" x14ac:dyDescent="0.2">
      <c r="J76" s="11">
        <f>IF(H76+I76=2,E76,0)</f>
        <v>0</v>
      </c>
    </row>
    <row r="77" spans="1:10" hidden="1" x14ac:dyDescent="0.2">
      <c r="J77" s="11">
        <f>IF(H77+I77=2,E77,0)</f>
        <v>0</v>
      </c>
    </row>
    <row r="78" spans="1:10" hidden="1" x14ac:dyDescent="0.2">
      <c r="J78" s="11">
        <f>IF(H78+I78=2,E78,0)</f>
        <v>0</v>
      </c>
    </row>
    <row r="79" spans="1:10" hidden="1" x14ac:dyDescent="0.2">
      <c r="J79" s="11">
        <f>IF(H79+I79=2,E79,0)</f>
        <v>0</v>
      </c>
    </row>
    <row r="80" spans="1:10" hidden="1" x14ac:dyDescent="0.2">
      <c r="J80" s="11">
        <f>IF(H80+I80=2,E80,0)</f>
        <v>0</v>
      </c>
    </row>
    <row r="81" spans="10:10" hidden="1" x14ac:dyDescent="0.2">
      <c r="J81" s="11">
        <f>IF(H81+I81=2,E81,0)</f>
        <v>0</v>
      </c>
    </row>
    <row r="82" spans="10:10" hidden="1" x14ac:dyDescent="0.2">
      <c r="J82" s="11">
        <f>IF(H82+I82=2,E82,0)</f>
        <v>0</v>
      </c>
    </row>
    <row r="83" spans="10:10" hidden="1" x14ac:dyDescent="0.2">
      <c r="J83" s="11">
        <f>IF(H83+I83=2,E83,0)</f>
        <v>0</v>
      </c>
    </row>
    <row r="84" spans="10:10" hidden="1" x14ac:dyDescent="0.2">
      <c r="J84" s="11">
        <f>IF(H84+I84=2,E84,0)</f>
        <v>0</v>
      </c>
    </row>
    <row r="85" spans="10:10" hidden="1" x14ac:dyDescent="0.2">
      <c r="J85" s="11">
        <f>IF(H85+I85=2,E85,0)</f>
        <v>0</v>
      </c>
    </row>
    <row r="86" spans="10:10" hidden="1" x14ac:dyDescent="0.2">
      <c r="J86" s="11">
        <f>IF(H86+I86=2,E86,0)</f>
        <v>0</v>
      </c>
    </row>
    <row r="87" spans="10:10" hidden="1" x14ac:dyDescent="0.2">
      <c r="J87" s="11">
        <f>IF(H87+I87=2,E87,0)</f>
        <v>0</v>
      </c>
    </row>
    <row r="88" spans="10:10" hidden="1" x14ac:dyDescent="0.2">
      <c r="J88" s="11">
        <f>IF(H88+I88=2,E88,0)</f>
        <v>0</v>
      </c>
    </row>
    <row r="89" spans="10:10" hidden="1" x14ac:dyDescent="0.2">
      <c r="J89" s="11">
        <f>IF(H89+I89=2,E89,0)</f>
        <v>0</v>
      </c>
    </row>
    <row r="90" spans="10:10" hidden="1" x14ac:dyDescent="0.2">
      <c r="J90" s="11">
        <f>IF(H90+I90=2,E90,0)</f>
        <v>0</v>
      </c>
    </row>
    <row r="91" spans="10:10" hidden="1" x14ac:dyDescent="0.2">
      <c r="J91" s="11">
        <f>IF(H91+I91=2,E91,0)</f>
        <v>0</v>
      </c>
    </row>
    <row r="92" spans="10:10" hidden="1" x14ac:dyDescent="0.2">
      <c r="J92" s="11">
        <f>IF(H92+I92=2,E92,0)</f>
        <v>0</v>
      </c>
    </row>
    <row r="93" spans="10:10" hidden="1" x14ac:dyDescent="0.2">
      <c r="J93" s="11">
        <f>IF(H93+I93=2,E93,0)</f>
        <v>0</v>
      </c>
    </row>
    <row r="94" spans="10:10" hidden="1" x14ac:dyDescent="0.2">
      <c r="J94" s="11">
        <f>IF(H94+I94=2,E94,0)</f>
        <v>0</v>
      </c>
    </row>
    <row r="95" spans="10:10" hidden="1" x14ac:dyDescent="0.2">
      <c r="J95" s="11">
        <f>IF(H95+I95=2,E95,0)</f>
        <v>0</v>
      </c>
    </row>
    <row r="96" spans="10:10" hidden="1" x14ac:dyDescent="0.2">
      <c r="J96" s="11">
        <f>IF(H96+I96=2,E96,0)</f>
        <v>0</v>
      </c>
    </row>
    <row r="97" spans="10:10" hidden="1" x14ac:dyDescent="0.2">
      <c r="J97" s="11">
        <f>IF(H97+I97=2,E97,0)</f>
        <v>0</v>
      </c>
    </row>
    <row r="98" spans="10:10" hidden="1" x14ac:dyDescent="0.2">
      <c r="J98" s="11">
        <f>IF(H98+I98=2,E98,0)</f>
        <v>0</v>
      </c>
    </row>
    <row r="99" spans="10:10" hidden="1" x14ac:dyDescent="0.2">
      <c r="J99" s="11">
        <f>IF(H99+I99=2,E99,0)</f>
        <v>0</v>
      </c>
    </row>
    <row r="100" spans="10:10" hidden="1" x14ac:dyDescent="0.2">
      <c r="J100" s="11">
        <f>IF(H100+I100=2,E100,0)</f>
        <v>0</v>
      </c>
    </row>
    <row r="101" spans="10:10" hidden="1" x14ac:dyDescent="0.2">
      <c r="J101" s="11">
        <f>IF(H101+I101=2,E101,0)</f>
        <v>0</v>
      </c>
    </row>
    <row r="102" spans="10:10" hidden="1" x14ac:dyDescent="0.2">
      <c r="J102" s="11">
        <f>IF(H102+I102=2,E102,0)</f>
        <v>0</v>
      </c>
    </row>
    <row r="103" spans="10:10" hidden="1" x14ac:dyDescent="0.2">
      <c r="J103" s="11">
        <f>IF(H103+I103=2,E103,0)</f>
        <v>0</v>
      </c>
    </row>
    <row r="104" spans="10:10" hidden="1" x14ac:dyDescent="0.2">
      <c r="J104" s="11">
        <f>IF(H104+I104=2,E104,0)</f>
        <v>0</v>
      </c>
    </row>
    <row r="105" spans="10:10" hidden="1" x14ac:dyDescent="0.2">
      <c r="J105" s="11">
        <f>IF(H105+I105=2,E105,0)</f>
        <v>0</v>
      </c>
    </row>
    <row r="106" spans="10:10" hidden="1" x14ac:dyDescent="0.2">
      <c r="J106" s="11">
        <f>IF(H106+I106=2,E106,0)</f>
        <v>0</v>
      </c>
    </row>
    <row r="107" spans="10:10" hidden="1" x14ac:dyDescent="0.2">
      <c r="J107" s="11">
        <f>IF(H107+I107=2,E107,0)</f>
        <v>0</v>
      </c>
    </row>
    <row r="108" spans="10:10" hidden="1" x14ac:dyDescent="0.2">
      <c r="J108" s="11">
        <f>IF(H108+I108=2,E108,0)</f>
        <v>0</v>
      </c>
    </row>
    <row r="109" spans="10:10" hidden="1" x14ac:dyDescent="0.2">
      <c r="J109" s="11">
        <f>IF(H109+I109=2,E109,0)</f>
        <v>0</v>
      </c>
    </row>
    <row r="110" spans="10:10" hidden="1" x14ac:dyDescent="0.2">
      <c r="J110" s="11">
        <f>IF(H110+I110=2,E110,0)</f>
        <v>0</v>
      </c>
    </row>
    <row r="111" spans="10:10" hidden="1" x14ac:dyDescent="0.2">
      <c r="J111" s="11">
        <f>IF(H111+I111=2,E111,0)</f>
        <v>0</v>
      </c>
    </row>
    <row r="112" spans="10:10" hidden="1" x14ac:dyDescent="0.2">
      <c r="J112" s="11">
        <f>IF(H112+I112=2,E112,0)</f>
        <v>0</v>
      </c>
    </row>
    <row r="113" spans="10:10" hidden="1" x14ac:dyDescent="0.2">
      <c r="J113" s="11">
        <f>IF(H113+I113=2,E113,0)</f>
        <v>0</v>
      </c>
    </row>
    <row r="114" spans="10:10" hidden="1" x14ac:dyDescent="0.2">
      <c r="J114" s="11">
        <f>IF(H114+I114=2,E114,0)</f>
        <v>0</v>
      </c>
    </row>
    <row r="115" spans="10:10" hidden="1" x14ac:dyDescent="0.2">
      <c r="J115" s="11">
        <f>IF(H115+I115=2,E115,0)</f>
        <v>0</v>
      </c>
    </row>
    <row r="116" spans="10:10" hidden="1" x14ac:dyDescent="0.2">
      <c r="J116" s="11">
        <f>IF(H116+I116=2,E116,0)</f>
        <v>0</v>
      </c>
    </row>
    <row r="117" spans="10:10" hidden="1" x14ac:dyDescent="0.2">
      <c r="J117" s="11">
        <f>IF(H117+I117=2,E117,0)</f>
        <v>0</v>
      </c>
    </row>
    <row r="118" spans="10:10" hidden="1" x14ac:dyDescent="0.2">
      <c r="J118" s="11">
        <f>IF(H118+I118=2,E118,0)</f>
        <v>0</v>
      </c>
    </row>
    <row r="119" spans="10:10" hidden="1" x14ac:dyDescent="0.2">
      <c r="J119" s="11">
        <f>IF(H119+I119=2,E119,0)</f>
        <v>0</v>
      </c>
    </row>
    <row r="120" spans="10:10" hidden="1" x14ac:dyDescent="0.2">
      <c r="J120" s="11">
        <f>IF(H120+I120=2,E120,0)</f>
        <v>0</v>
      </c>
    </row>
    <row r="121" spans="10:10" hidden="1" x14ac:dyDescent="0.2">
      <c r="J121" s="11">
        <f>IF(H121+I121=2,E121,0)</f>
        <v>0</v>
      </c>
    </row>
    <row r="122" spans="10:10" hidden="1" x14ac:dyDescent="0.2">
      <c r="J122" s="11">
        <f>IF(H122+I122=2,E122,0)</f>
        <v>0</v>
      </c>
    </row>
    <row r="123" spans="10:10" hidden="1" x14ac:dyDescent="0.2">
      <c r="J123" s="11">
        <f>IF(H123+I123=2,E123,0)</f>
        <v>0</v>
      </c>
    </row>
    <row r="124" spans="10:10" hidden="1" x14ac:dyDescent="0.2">
      <c r="J124" s="11">
        <f>IF(H124+I124=2,E124,0)</f>
        <v>0</v>
      </c>
    </row>
    <row r="125" spans="10:10" hidden="1" x14ac:dyDescent="0.2">
      <c r="J125" s="11">
        <f>IF(H125+I125=2,E125,0)</f>
        <v>0</v>
      </c>
    </row>
    <row r="126" spans="10:10" hidden="1" x14ac:dyDescent="0.2">
      <c r="J126" s="11">
        <f>IF(H126+I126=2,E126,0)</f>
        <v>0</v>
      </c>
    </row>
    <row r="127" spans="10:10" hidden="1" x14ac:dyDescent="0.2">
      <c r="J127" s="11">
        <f>IF(H127+I127=2,E127,0)</f>
        <v>0</v>
      </c>
    </row>
    <row r="128" spans="10:10" hidden="1" x14ac:dyDescent="0.2">
      <c r="J128" s="11">
        <f>IF(H128+I128=2,E128,0)</f>
        <v>0</v>
      </c>
    </row>
    <row r="129" spans="10:10" hidden="1" x14ac:dyDescent="0.2">
      <c r="J129" s="11">
        <f>IF(H129+I129=2,E129,0)</f>
        <v>0</v>
      </c>
    </row>
    <row r="130" spans="10:10" hidden="1" x14ac:dyDescent="0.2">
      <c r="J130" s="11">
        <f>IF(H130+I130=2,E130,0)</f>
        <v>0</v>
      </c>
    </row>
    <row r="131" spans="10:10" hidden="1" x14ac:dyDescent="0.2">
      <c r="J131" s="11">
        <f>IF(H131+I131=2,E131,0)</f>
        <v>0</v>
      </c>
    </row>
    <row r="132" spans="10:10" hidden="1" x14ac:dyDescent="0.2">
      <c r="J132" s="11">
        <f>IF(H132+I132=2,E132,0)</f>
        <v>0</v>
      </c>
    </row>
    <row r="133" spans="10:10" hidden="1" x14ac:dyDescent="0.2">
      <c r="J133" s="11">
        <f>IF(H133+I133=2,E133,0)</f>
        <v>0</v>
      </c>
    </row>
    <row r="134" spans="10:10" hidden="1" x14ac:dyDescent="0.2">
      <c r="J134" s="11">
        <f>IF(H134+I134=2,E134,0)</f>
        <v>0</v>
      </c>
    </row>
    <row r="135" spans="10:10" hidden="1" x14ac:dyDescent="0.2">
      <c r="J135" s="11">
        <f>IF(H135+I135=2,E135,0)</f>
        <v>0</v>
      </c>
    </row>
    <row r="136" spans="10:10" hidden="1" x14ac:dyDescent="0.2">
      <c r="J136" s="11">
        <f>IF(H136+I136=2,E136,0)</f>
        <v>0</v>
      </c>
    </row>
    <row r="137" spans="10:10" hidden="1" x14ac:dyDescent="0.2">
      <c r="J137" s="11">
        <f>IF(H137+I137=2,E137,0)</f>
        <v>0</v>
      </c>
    </row>
    <row r="138" spans="10:10" hidden="1" x14ac:dyDescent="0.2">
      <c r="J138" s="11">
        <f>IF(H138+I138=2,E138,0)</f>
        <v>0</v>
      </c>
    </row>
    <row r="139" spans="10:10" hidden="1" x14ac:dyDescent="0.2">
      <c r="J139" s="11">
        <f>IF(H139+I139=2,E139,0)</f>
        <v>0</v>
      </c>
    </row>
    <row r="140" spans="10:10" hidden="1" x14ac:dyDescent="0.2">
      <c r="J140" s="11">
        <f>IF(H140+I140=2,E140,0)</f>
        <v>0</v>
      </c>
    </row>
    <row r="141" spans="10:10" hidden="1" x14ac:dyDescent="0.2">
      <c r="J141" s="11">
        <f>IF(H141+I141=2,E141,0)</f>
        <v>0</v>
      </c>
    </row>
    <row r="142" spans="10:10" hidden="1" x14ac:dyDescent="0.2">
      <c r="J142" s="11">
        <f>IF(H142+I142=2,E142,0)</f>
        <v>0</v>
      </c>
    </row>
    <row r="143" spans="10:10" hidden="1" x14ac:dyDescent="0.2">
      <c r="J143" s="11">
        <f>IF(H143+I143=2,E143,0)</f>
        <v>0</v>
      </c>
    </row>
    <row r="144" spans="10:10" hidden="1" x14ac:dyDescent="0.2">
      <c r="J144" s="11">
        <f>IF(H144+I144=2,E144,0)</f>
        <v>0</v>
      </c>
    </row>
    <row r="145" spans="10:10" hidden="1" x14ac:dyDescent="0.2">
      <c r="J145" s="11">
        <f>IF(H145+I145=2,E145,0)</f>
        <v>0</v>
      </c>
    </row>
    <row r="146" spans="10:10" hidden="1" x14ac:dyDescent="0.2">
      <c r="J146" s="11">
        <f>IF(H146+I146=2,E146,0)</f>
        <v>0</v>
      </c>
    </row>
    <row r="147" spans="10:10" hidden="1" x14ac:dyDescent="0.2">
      <c r="J147" s="11">
        <f>IF(H147+I147=2,E147,0)</f>
        <v>0</v>
      </c>
    </row>
    <row r="148" spans="10:10" hidden="1" x14ac:dyDescent="0.2">
      <c r="J148" s="11">
        <f>IF(H148+I148=2,E148,0)</f>
        <v>0</v>
      </c>
    </row>
    <row r="149" spans="10:10" hidden="1" x14ac:dyDescent="0.2">
      <c r="J149" s="11">
        <f>IF(H149+I149=2,E149,0)</f>
        <v>0</v>
      </c>
    </row>
    <row r="150" spans="10:10" hidden="1" x14ac:dyDescent="0.2">
      <c r="J150" s="11">
        <f>IF(H150+I150=2,E150,0)</f>
        <v>0</v>
      </c>
    </row>
    <row r="151" spans="10:10" hidden="1" x14ac:dyDescent="0.2">
      <c r="J151" s="11">
        <f>IF(H151+I151=2,E151,0)</f>
        <v>0</v>
      </c>
    </row>
    <row r="152" spans="10:10" hidden="1" x14ac:dyDescent="0.2">
      <c r="J152" s="11">
        <f>IF(H152+I152=2,E152,0)</f>
        <v>0</v>
      </c>
    </row>
    <row r="153" spans="10:10" hidden="1" x14ac:dyDescent="0.2">
      <c r="J153" s="11">
        <f>IF(H153+I153=2,E153,0)</f>
        <v>0</v>
      </c>
    </row>
    <row r="154" spans="10:10" hidden="1" x14ac:dyDescent="0.2">
      <c r="J154" s="11">
        <f>IF(H154+I154=2,E154,0)</f>
        <v>0</v>
      </c>
    </row>
    <row r="155" spans="10:10" hidden="1" x14ac:dyDescent="0.2">
      <c r="J155" s="11">
        <f>IF(H155+I155=2,E155,0)</f>
        <v>0</v>
      </c>
    </row>
    <row r="156" spans="10:10" hidden="1" x14ac:dyDescent="0.2">
      <c r="J156" s="11">
        <f>IF(H156+I156=2,E156,0)</f>
        <v>0</v>
      </c>
    </row>
    <row r="157" spans="10:10" hidden="1" x14ac:dyDescent="0.2">
      <c r="J157" s="11">
        <f>IF(H157+I157=2,E157,0)</f>
        <v>0</v>
      </c>
    </row>
    <row r="158" spans="10:10" hidden="1" x14ac:dyDescent="0.2">
      <c r="J158" s="11">
        <f>IF(H158+I158=2,E158,0)</f>
        <v>0</v>
      </c>
    </row>
    <row r="159" spans="10:10" hidden="1" x14ac:dyDescent="0.2">
      <c r="J159" s="11">
        <f>IF(H159+I159=2,E159,0)</f>
        <v>0</v>
      </c>
    </row>
    <row r="160" spans="10:10" hidden="1" x14ac:dyDescent="0.2">
      <c r="J160" s="11">
        <f>IF(H160+I160=2,E160,0)</f>
        <v>0</v>
      </c>
    </row>
    <row r="161" spans="10:10" hidden="1" x14ac:dyDescent="0.2">
      <c r="J161" s="11">
        <f>IF(H161+I161=2,E161,0)</f>
        <v>0</v>
      </c>
    </row>
    <row r="162" spans="10:10" hidden="1" x14ac:dyDescent="0.2">
      <c r="J162" s="11">
        <f>IF(H162+I162=2,E162,0)</f>
        <v>0</v>
      </c>
    </row>
    <row r="163" spans="10:10" hidden="1" x14ac:dyDescent="0.2">
      <c r="J163" s="11">
        <f>IF(H163+I163=2,E163,0)</f>
        <v>0</v>
      </c>
    </row>
    <row r="164" spans="10:10" hidden="1" x14ac:dyDescent="0.2">
      <c r="J164" s="11">
        <f>IF(H164+I164=2,E164,0)</f>
        <v>0</v>
      </c>
    </row>
    <row r="165" spans="10:10" hidden="1" x14ac:dyDescent="0.2">
      <c r="J165" s="11">
        <f>IF(H165+I165=2,E165,0)</f>
        <v>0</v>
      </c>
    </row>
    <row r="166" spans="10:10" hidden="1" x14ac:dyDescent="0.2">
      <c r="J166" s="11">
        <f>IF(H166+I166=2,E166,0)</f>
        <v>0</v>
      </c>
    </row>
    <row r="167" spans="10:10" hidden="1" x14ac:dyDescent="0.2">
      <c r="J167" s="11">
        <f>IF(H167+I167=2,E167,0)</f>
        <v>0</v>
      </c>
    </row>
    <row r="168" spans="10:10" hidden="1" x14ac:dyDescent="0.2">
      <c r="J168" s="11">
        <f>IF(H168+I168=2,E168,0)</f>
        <v>0</v>
      </c>
    </row>
    <row r="169" spans="10:10" hidden="1" x14ac:dyDescent="0.2">
      <c r="J169" s="11">
        <f>IF(H169+I169=2,E169,0)</f>
        <v>0</v>
      </c>
    </row>
    <row r="170" spans="10:10" hidden="1" x14ac:dyDescent="0.2">
      <c r="J170" s="11">
        <f>IF(H170+I170=2,E170,0)</f>
        <v>0</v>
      </c>
    </row>
    <row r="171" spans="10:10" hidden="1" x14ac:dyDescent="0.2">
      <c r="J171" s="11">
        <f>IF(H171+I171=2,E171,0)</f>
        <v>0</v>
      </c>
    </row>
    <row r="172" spans="10:10" hidden="1" x14ac:dyDescent="0.2">
      <c r="J172" s="11">
        <f>IF(H172+I172=2,E172,0)</f>
        <v>0</v>
      </c>
    </row>
    <row r="173" spans="10:10" hidden="1" x14ac:dyDescent="0.2">
      <c r="J173" s="11">
        <f>IF(H173+I173=2,E173,0)</f>
        <v>0</v>
      </c>
    </row>
    <row r="174" spans="10:10" hidden="1" x14ac:dyDescent="0.2">
      <c r="J174" s="11">
        <f>IF(H174+I174=2,E174,0)</f>
        <v>0</v>
      </c>
    </row>
    <row r="175" spans="10:10" hidden="1" x14ac:dyDescent="0.2">
      <c r="J175" s="11">
        <f>IF(H175+I175=2,E175,0)</f>
        <v>0</v>
      </c>
    </row>
    <row r="176" spans="10:10" hidden="1" x14ac:dyDescent="0.2">
      <c r="J176" s="11">
        <f>IF(H176+I176=2,E176,0)</f>
        <v>0</v>
      </c>
    </row>
    <row r="177" spans="10:10" hidden="1" x14ac:dyDescent="0.2">
      <c r="J177" s="11">
        <f>IF(H177+I177=2,E177,0)</f>
        <v>0</v>
      </c>
    </row>
    <row r="178" spans="10:10" hidden="1" x14ac:dyDescent="0.2">
      <c r="J178" s="11">
        <f>IF(H178+I178=2,E178,0)</f>
        <v>0</v>
      </c>
    </row>
    <row r="179" spans="10:10" hidden="1" x14ac:dyDescent="0.2">
      <c r="J179" s="11">
        <f>IF(H179+I179=2,E179,0)</f>
        <v>0</v>
      </c>
    </row>
    <row r="180" spans="10:10" hidden="1" x14ac:dyDescent="0.2">
      <c r="J180" s="11">
        <f>IF(H180+I180=2,E180,0)</f>
        <v>0</v>
      </c>
    </row>
    <row r="181" spans="10:10" hidden="1" x14ac:dyDescent="0.2">
      <c r="J181" s="11">
        <f>IF(H181+I181=2,E181,0)</f>
        <v>0</v>
      </c>
    </row>
    <row r="182" spans="10:10" hidden="1" x14ac:dyDescent="0.2">
      <c r="J182" s="11">
        <f>IF(H182+I182=2,E182,0)</f>
        <v>0</v>
      </c>
    </row>
    <row r="183" spans="10:10" hidden="1" x14ac:dyDescent="0.2">
      <c r="J183" s="11">
        <f>IF(H183+I183=2,E183,0)</f>
        <v>0</v>
      </c>
    </row>
    <row r="184" spans="10:10" hidden="1" x14ac:dyDescent="0.2">
      <c r="J184" s="11">
        <f>IF(H184+I184=2,E184,0)</f>
        <v>0</v>
      </c>
    </row>
    <row r="185" spans="10:10" hidden="1" x14ac:dyDescent="0.2">
      <c r="J185" s="11">
        <f>IF(H185+I185=2,E185,0)</f>
        <v>0</v>
      </c>
    </row>
    <row r="186" spans="10:10" hidden="1" x14ac:dyDescent="0.2">
      <c r="J186" s="11">
        <f>IF(H186+I186=2,E186,0)</f>
        <v>0</v>
      </c>
    </row>
    <row r="187" spans="10:10" hidden="1" x14ac:dyDescent="0.2">
      <c r="J187" s="11">
        <f>IF(H187+I187=2,E187,0)</f>
        <v>0</v>
      </c>
    </row>
    <row r="188" spans="10:10" hidden="1" x14ac:dyDescent="0.2">
      <c r="J188" s="11">
        <f>IF(H188+I188=2,E188,0)</f>
        <v>0</v>
      </c>
    </row>
    <row r="189" spans="10:10" hidden="1" x14ac:dyDescent="0.2">
      <c r="J189" s="11">
        <f>IF(H189+I189=2,E189,0)</f>
        <v>0</v>
      </c>
    </row>
    <row r="190" spans="10:10" hidden="1" x14ac:dyDescent="0.2">
      <c r="J190" s="11">
        <f>IF(H190+I190=2,E190,0)</f>
        <v>0</v>
      </c>
    </row>
    <row r="191" spans="10:10" hidden="1" x14ac:dyDescent="0.2">
      <c r="J191" s="11">
        <f>IF(H191+I191=2,E191,0)</f>
        <v>0</v>
      </c>
    </row>
    <row r="192" spans="10:10" hidden="1" x14ac:dyDescent="0.2">
      <c r="J192" s="11">
        <f>IF(H192+I192=2,E192,0)</f>
        <v>0</v>
      </c>
    </row>
    <row r="193" spans="10:10" hidden="1" x14ac:dyDescent="0.2">
      <c r="J193" s="11">
        <f>IF(H193+I193=2,E193,0)</f>
        <v>0</v>
      </c>
    </row>
    <row r="194" spans="10:10" hidden="1" x14ac:dyDescent="0.2">
      <c r="J194" s="11">
        <f>IF(H194+I194=2,E194,0)</f>
        <v>0</v>
      </c>
    </row>
    <row r="195" spans="10:10" hidden="1" x14ac:dyDescent="0.2">
      <c r="J195" s="11">
        <f>IF(H195+I195=2,E195,0)</f>
        <v>0</v>
      </c>
    </row>
    <row r="196" spans="10:10" hidden="1" x14ac:dyDescent="0.2">
      <c r="J196" s="11">
        <f>IF(H196+I196=2,E196,0)</f>
        <v>0</v>
      </c>
    </row>
    <row r="197" spans="10:10" hidden="1" x14ac:dyDescent="0.2">
      <c r="J197" s="11">
        <f>IF(H197+I197=2,E197,0)</f>
        <v>0</v>
      </c>
    </row>
    <row r="198" spans="10:10" hidden="1" x14ac:dyDescent="0.2">
      <c r="J198" s="11">
        <f>IF(H198+I198=2,E198,0)</f>
        <v>0</v>
      </c>
    </row>
    <row r="199" spans="10:10" hidden="1" x14ac:dyDescent="0.2">
      <c r="J199" s="11">
        <f>IF(H199+I199=2,E199,0)</f>
        <v>0</v>
      </c>
    </row>
    <row r="200" spans="10:10" hidden="1" x14ac:dyDescent="0.2">
      <c r="J200" s="11">
        <f>IF(H200+I200=2,E200,0)</f>
        <v>0</v>
      </c>
    </row>
    <row r="201" spans="10:10" hidden="1" x14ac:dyDescent="0.2">
      <c r="J201" s="11">
        <f>IF(H201+I201=2,E201,0)</f>
        <v>0</v>
      </c>
    </row>
    <row r="202" spans="10:10" hidden="1" x14ac:dyDescent="0.2">
      <c r="J202" s="11">
        <f>IF(H202+I202=2,E202,0)</f>
        <v>0</v>
      </c>
    </row>
    <row r="203" spans="10:10" hidden="1" x14ac:dyDescent="0.2">
      <c r="J203" s="11">
        <f>IF(H203+I203=2,E203,0)</f>
        <v>0</v>
      </c>
    </row>
    <row r="204" spans="10:10" hidden="1" x14ac:dyDescent="0.2">
      <c r="J204" s="11">
        <f>IF(H204+I204=2,E204,0)</f>
        <v>0</v>
      </c>
    </row>
    <row r="205" spans="10:10" hidden="1" x14ac:dyDescent="0.2">
      <c r="J205" s="11">
        <f>IF(H205+I205=2,E205,0)</f>
        <v>0</v>
      </c>
    </row>
    <row r="206" spans="10:10" hidden="1" x14ac:dyDescent="0.2">
      <c r="J206" s="11">
        <f>IF(H206+I206=2,E206,0)</f>
        <v>0</v>
      </c>
    </row>
    <row r="207" spans="10:10" hidden="1" x14ac:dyDescent="0.2">
      <c r="J207" s="11">
        <f>IF(H207+I207=2,E207,0)</f>
        <v>0</v>
      </c>
    </row>
    <row r="208" spans="10:10" hidden="1" x14ac:dyDescent="0.2">
      <c r="J208" s="11">
        <f>IF(H208+I208=2,E208,0)</f>
        <v>0</v>
      </c>
    </row>
    <row r="209" spans="10:10" hidden="1" x14ac:dyDescent="0.2">
      <c r="J209" s="11">
        <f>IF(H209+I209=2,E209,0)</f>
        <v>0</v>
      </c>
    </row>
    <row r="210" spans="10:10" hidden="1" x14ac:dyDescent="0.2">
      <c r="J210" s="11">
        <f>IF(H210+I210=2,E210,0)</f>
        <v>0</v>
      </c>
    </row>
    <row r="211" spans="10:10" hidden="1" x14ac:dyDescent="0.2">
      <c r="J211" s="11">
        <f>IF(H211+I211=2,E211,0)</f>
        <v>0</v>
      </c>
    </row>
    <row r="212" spans="10:10" hidden="1" x14ac:dyDescent="0.2">
      <c r="J212" s="11">
        <f>IF(H212+I212=2,E212,0)</f>
        <v>0</v>
      </c>
    </row>
    <row r="213" spans="10:10" hidden="1" x14ac:dyDescent="0.2">
      <c r="J213" s="11">
        <f>IF(H213+I213=2,E213,0)</f>
        <v>0</v>
      </c>
    </row>
    <row r="214" spans="10:10" hidden="1" x14ac:dyDescent="0.2">
      <c r="J214" s="11">
        <f>IF(H214+I214=2,E214,0)</f>
        <v>0</v>
      </c>
    </row>
    <row r="215" spans="10:10" hidden="1" x14ac:dyDescent="0.2">
      <c r="J215" s="11">
        <f>IF(H215+I215=2,E215,0)</f>
        <v>0</v>
      </c>
    </row>
    <row r="216" spans="10:10" hidden="1" x14ac:dyDescent="0.2">
      <c r="J216" s="11">
        <f>IF(H216+I216=2,E216,0)</f>
        <v>0</v>
      </c>
    </row>
    <row r="217" spans="10:10" hidden="1" x14ac:dyDescent="0.2">
      <c r="J217" s="11">
        <f>IF(H217+I217=2,E217,0)</f>
        <v>0</v>
      </c>
    </row>
    <row r="218" spans="10:10" hidden="1" x14ac:dyDescent="0.2">
      <c r="J218" s="11">
        <f>IF(H218+I218=2,E218,0)</f>
        <v>0</v>
      </c>
    </row>
    <row r="219" spans="10:10" hidden="1" x14ac:dyDescent="0.2">
      <c r="J219" s="11">
        <f>IF(H219+I219=2,E219,0)</f>
        <v>0</v>
      </c>
    </row>
    <row r="220" spans="10:10" hidden="1" x14ac:dyDescent="0.2">
      <c r="J220" s="11">
        <f>IF(H220+I220=2,E220,0)</f>
        <v>0</v>
      </c>
    </row>
    <row r="221" spans="10:10" hidden="1" x14ac:dyDescent="0.2">
      <c r="J221" s="11">
        <f>IF(H221+I221=2,E221,0)</f>
        <v>0</v>
      </c>
    </row>
    <row r="222" spans="10:10" hidden="1" x14ac:dyDescent="0.2">
      <c r="J222" s="11">
        <f>IF(H222+I222=2,E222,0)</f>
        <v>0</v>
      </c>
    </row>
    <row r="223" spans="10:10" hidden="1" x14ac:dyDescent="0.2">
      <c r="J223" s="11">
        <f>IF(H223+I223=2,E223,0)</f>
        <v>0</v>
      </c>
    </row>
    <row r="224" spans="10:10" hidden="1" x14ac:dyDescent="0.2">
      <c r="J224" s="11">
        <f>IF(H224+I224=2,E224,0)</f>
        <v>0</v>
      </c>
    </row>
  </sheetData>
  <autoFilter ref="A2:R224" xr:uid="{1DA7D3B6-2A68-C84A-A99A-5BA559C15738}">
    <filterColumn colId="9">
      <filters>
        <filter val="18 A 24"/>
        <filter val="25 A 29"/>
        <filter val="30 A 39"/>
        <filter val="40 A 49"/>
        <filter val="65 OU MAIS"/>
        <filter val="Adm Técnica Profissional"/>
        <filter val="Agricultura"/>
        <filter val="Analfabeto"/>
        <filter val="Aprendiz"/>
        <filter val="CLT U/ PJ Ind"/>
        <filter val="COMÉRCIO A VAREJO DE COMBUSTÍVEIS"/>
        <filter val="COMÉRCIO A VAREJO E POR ATACADO DE VEÍCULOS AUTOMOTORES"/>
        <filter val="Comércio Varejista"/>
        <filter val="COMÉRCIO VAREJISTA NÃO ESPECIALIZADO"/>
        <filter val="ESTABELECIMENTOS HOTELEIROS E OUTROS TIPOS DE ALOJAMENTO TEMPORÁRIO"/>
        <filter val="Indústria Química"/>
        <filter val="SERVIÇOS PESSOAIS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E211-338C-CE4B-9974-E5DBF92187FA}">
  <sheetPr filterMode="1"/>
  <dimension ref="A1:O192"/>
  <sheetViews>
    <sheetView workbookViewId="0">
      <selection activeCell="E47" sqref="E47"/>
    </sheetView>
  </sheetViews>
  <sheetFormatPr baseColWidth="10" defaultRowHeight="16" x14ac:dyDescent="0.2"/>
  <cols>
    <col min="1" max="1" width="97.83203125" bestFit="1" customWidth="1"/>
    <col min="2" max="2" width="30.33203125" bestFit="1" customWidth="1"/>
    <col min="3" max="3" width="82.83203125" customWidth="1"/>
    <col min="4" max="4" width="25.33203125" bestFit="1" customWidth="1"/>
    <col min="5" max="5" width="68" bestFit="1" customWidth="1"/>
    <col min="6" max="6" width="67.5" bestFit="1" customWidth="1"/>
    <col min="7" max="7" width="19.33203125" bestFit="1" customWidth="1"/>
    <col min="8" max="9" width="5.5" bestFit="1" customWidth="1"/>
    <col min="10" max="10" width="67.5" bestFit="1" customWidth="1"/>
    <col min="11" max="11" width="6.5" bestFit="1" customWidth="1"/>
  </cols>
  <sheetData>
    <row r="1" spans="1:15" x14ac:dyDescent="0.2">
      <c r="A1" s="11" t="s">
        <v>484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7" customHeight="1" x14ac:dyDescent="0.2">
      <c r="A2" s="11" t="s">
        <v>423</v>
      </c>
      <c r="B2" s="11" t="s">
        <v>470</v>
      </c>
      <c r="C2" s="11" t="s">
        <v>443</v>
      </c>
      <c r="D2" s="11" t="s">
        <v>471</v>
      </c>
      <c r="E2" s="11" t="s">
        <v>444</v>
      </c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">
      <c r="A3" s="11" t="s">
        <v>4</v>
      </c>
      <c r="B3" s="11" t="str">
        <f>VLOOKUP(A3,$C$3:$C$32,1,0)</f>
        <v>Estatutário não Efetivo</v>
      </c>
      <c r="C3" s="11" t="s">
        <v>13</v>
      </c>
      <c r="D3" s="11" t="str">
        <f>VLOOKUP(C3,$A$3:$A$68,1,0)</f>
        <v>Administração Pública</v>
      </c>
      <c r="E3" s="11" t="s">
        <v>13</v>
      </c>
      <c r="F3" s="11" t="str">
        <f>VLOOKUP(E3,$A$2:$A$102,1,0)</f>
        <v>Administração Pública</v>
      </c>
      <c r="G3" s="11" t="str">
        <f>VLOOKUP(E3,$C$3:$C$32,1,0)</f>
        <v>Administração Pública</v>
      </c>
      <c r="H3" s="11">
        <f t="shared" ref="H3:I25" si="0">IF(F3&lt;&gt;"#N/D",1,0)</f>
        <v>1</v>
      </c>
      <c r="I3" s="11">
        <f t="shared" si="0"/>
        <v>1</v>
      </c>
      <c r="J3" s="11" t="str">
        <f>IF(H3+I3=2,E3,0)</f>
        <v>Administração Pública</v>
      </c>
      <c r="K3" s="11"/>
      <c r="L3" s="11"/>
      <c r="M3" s="11"/>
      <c r="N3" s="11"/>
      <c r="O3" s="11"/>
    </row>
    <row r="4" spans="1:15" x14ac:dyDescent="0.2">
      <c r="A4" s="11" t="s">
        <v>13</v>
      </c>
      <c r="B4" s="11" t="str">
        <f t="shared" ref="B4:B32" si="1">VLOOKUP(A4,$C$3:$C$32,1,0)</f>
        <v>Administração Pública</v>
      </c>
      <c r="C4" s="11" t="s">
        <v>29</v>
      </c>
      <c r="D4" s="11" t="str">
        <f t="shared" ref="D4:D32" si="2">VLOOKUP(C4,$A$3:$A$68,1,0)</f>
        <v>25 A 29</v>
      </c>
      <c r="E4" s="11" t="s">
        <v>4</v>
      </c>
      <c r="F4" s="11" t="str">
        <f t="shared" ref="F4:F32" si="3">VLOOKUP(E4,$A$2:$A$102,1,0)</f>
        <v>Estatutário não Efetivo</v>
      </c>
      <c r="G4" s="11" t="str">
        <f t="shared" ref="G4:G32" si="4">VLOOKUP(E4,$C$3:$C$32,1,0)</f>
        <v>Estatutário não Efetivo</v>
      </c>
      <c r="H4" s="11">
        <f t="shared" si="0"/>
        <v>1</v>
      </c>
      <c r="I4" s="11">
        <f t="shared" si="0"/>
        <v>1</v>
      </c>
      <c r="J4" s="11" t="str">
        <f>IF(H4+I4=2,E4,0)</f>
        <v>Estatutário não Efetivo</v>
      </c>
      <c r="K4" s="11"/>
      <c r="L4" s="11"/>
      <c r="M4" s="11"/>
      <c r="N4" s="11"/>
      <c r="O4" s="11"/>
    </row>
    <row r="5" spans="1:15" x14ac:dyDescent="0.2">
      <c r="A5" s="11" t="s">
        <v>19</v>
      </c>
      <c r="B5" s="11" t="str">
        <f t="shared" si="1"/>
        <v>Estatutário</v>
      </c>
      <c r="C5" s="11" t="s">
        <v>4</v>
      </c>
      <c r="D5" s="11" t="str">
        <f t="shared" si="2"/>
        <v>Estatutário não Efetivo</v>
      </c>
      <c r="E5" s="11" t="s">
        <v>19</v>
      </c>
      <c r="F5" s="11" t="str">
        <f t="shared" si="3"/>
        <v>Estatutário</v>
      </c>
      <c r="G5" s="11" t="str">
        <f t="shared" si="4"/>
        <v>Estatutário</v>
      </c>
      <c r="H5" s="11">
        <f t="shared" si="0"/>
        <v>1</v>
      </c>
      <c r="I5" s="11">
        <f t="shared" si="0"/>
        <v>1</v>
      </c>
      <c r="J5" s="11" t="str">
        <f>IF(H5+I5=2,E5,0)</f>
        <v>Estatutário</v>
      </c>
      <c r="K5" s="11"/>
      <c r="L5" s="11"/>
      <c r="M5" s="11"/>
      <c r="N5" s="11"/>
      <c r="O5" s="11"/>
    </row>
    <row r="6" spans="1:15" x14ac:dyDescent="0.2">
      <c r="A6" s="11" t="s">
        <v>6</v>
      </c>
      <c r="B6" s="11" t="str">
        <f t="shared" si="1"/>
        <v>Comércio Varejista</v>
      </c>
      <c r="C6" s="11" t="s">
        <v>6</v>
      </c>
      <c r="D6" s="11" t="str">
        <f t="shared" si="2"/>
        <v>Comércio Varejista</v>
      </c>
      <c r="E6" s="11" t="s">
        <v>6</v>
      </c>
      <c r="F6" s="11" t="str">
        <f t="shared" si="3"/>
        <v>Comércio Varejista</v>
      </c>
      <c r="G6" s="11" t="str">
        <f t="shared" si="4"/>
        <v>Comércio Varejista</v>
      </c>
      <c r="H6" s="11">
        <f t="shared" si="0"/>
        <v>1</v>
      </c>
      <c r="I6" s="11">
        <f t="shared" si="0"/>
        <v>1</v>
      </c>
      <c r="J6" s="11" t="str">
        <f>IF(H6+I6=2,E6,0)</f>
        <v>Comércio Varejista</v>
      </c>
      <c r="K6" s="11"/>
      <c r="L6" s="11"/>
      <c r="M6" s="11"/>
      <c r="N6" s="11"/>
      <c r="O6" s="11"/>
    </row>
    <row r="7" spans="1:15" x14ac:dyDescent="0.2">
      <c r="A7" s="11" t="s">
        <v>59</v>
      </c>
      <c r="B7" s="11" t="str">
        <f t="shared" si="1"/>
        <v>EDUCAÇÃO PROFISSIONAL E OUTRAS ATIVIDADES DE ENSINO</v>
      </c>
      <c r="C7" s="11" t="s">
        <v>458</v>
      </c>
      <c r="D7" s="11" t="e">
        <f t="shared" si="2"/>
        <v>#N/A</v>
      </c>
      <c r="E7" s="11" t="s">
        <v>29</v>
      </c>
      <c r="F7" s="11" t="str">
        <f t="shared" si="3"/>
        <v>25 A 29</v>
      </c>
      <c r="G7" s="11" t="str">
        <f t="shared" si="4"/>
        <v>25 A 29</v>
      </c>
      <c r="H7" s="11">
        <f t="shared" si="0"/>
        <v>1</v>
      </c>
      <c r="I7" s="11">
        <f t="shared" si="0"/>
        <v>1</v>
      </c>
      <c r="J7" s="11" t="str">
        <f>IF(H7+I7=2,E7,0)</f>
        <v>25 A 29</v>
      </c>
      <c r="K7" s="11"/>
      <c r="L7" s="11"/>
      <c r="M7" s="11"/>
      <c r="N7" s="11"/>
      <c r="O7" s="11"/>
    </row>
    <row r="8" spans="1:15" x14ac:dyDescent="0.2">
      <c r="A8" s="11" t="s">
        <v>29</v>
      </c>
      <c r="B8" s="11" t="str">
        <f t="shared" si="1"/>
        <v>25 A 29</v>
      </c>
      <c r="C8" s="11" t="s">
        <v>19</v>
      </c>
      <c r="D8" s="11" t="str">
        <f t="shared" si="2"/>
        <v>Estatutário</v>
      </c>
      <c r="E8" s="11" t="s">
        <v>59</v>
      </c>
      <c r="F8" s="11" t="str">
        <f t="shared" si="3"/>
        <v>EDUCAÇÃO PROFISSIONAL E OUTRAS ATIVIDADES DE ENSINO</v>
      </c>
      <c r="G8" s="11" t="str">
        <f t="shared" si="4"/>
        <v>EDUCAÇÃO PROFISSIONAL E OUTRAS ATIVIDADES DE ENSINO</v>
      </c>
      <c r="H8" s="11">
        <f t="shared" si="0"/>
        <v>1</v>
      </c>
      <c r="I8" s="11">
        <f t="shared" si="0"/>
        <v>1</v>
      </c>
      <c r="J8" s="11" t="str">
        <f>IF(H8+I8=2,E8,0)</f>
        <v>EDUCAÇÃO PROFISSIONAL E OUTRAS ATIVIDADES DE ENSINO</v>
      </c>
      <c r="K8" s="11"/>
      <c r="L8" s="11"/>
      <c r="M8" s="11"/>
      <c r="N8" s="11"/>
      <c r="O8" s="11"/>
    </row>
    <row r="9" spans="1:15" x14ac:dyDescent="0.2">
      <c r="A9" s="11" t="s">
        <v>23</v>
      </c>
      <c r="B9" s="11" t="str">
        <f t="shared" si="1"/>
        <v>Fundamental Completo</v>
      </c>
      <c r="C9" s="11" t="s">
        <v>21</v>
      </c>
      <c r="D9" s="11" t="str">
        <f t="shared" si="2"/>
        <v>6ª a 9ª Fundamental</v>
      </c>
      <c r="E9" s="11" t="s">
        <v>21</v>
      </c>
      <c r="F9" s="11" t="str">
        <f t="shared" si="3"/>
        <v>6ª a 9ª Fundamental</v>
      </c>
      <c r="G9" s="11" t="str">
        <f t="shared" si="4"/>
        <v>6ª a 9ª Fundamental</v>
      </c>
      <c r="H9" s="11">
        <f t="shared" si="0"/>
        <v>1</v>
      </c>
      <c r="I9" s="11">
        <f t="shared" si="0"/>
        <v>1</v>
      </c>
      <c r="J9" s="11" t="str">
        <f>IF(H9+I9=2,E9,0)</f>
        <v>6ª a 9ª Fundamental</v>
      </c>
      <c r="K9" s="11"/>
      <c r="L9" s="11"/>
      <c r="M9" s="11"/>
      <c r="N9" s="11"/>
      <c r="O9" s="11"/>
    </row>
    <row r="10" spans="1:15" x14ac:dyDescent="0.2">
      <c r="A10" s="11" t="s">
        <v>21</v>
      </c>
      <c r="B10" s="11" t="str">
        <f t="shared" si="1"/>
        <v>6ª a 9ª Fundamental</v>
      </c>
      <c r="C10" s="11" t="s">
        <v>437</v>
      </c>
      <c r="D10" s="11" t="str">
        <f t="shared" si="2"/>
        <v>ADMINISTRAÇÃO DO ESTADO E DA POLÍTICA ECONÔMICA E SOCIAL</v>
      </c>
      <c r="E10" s="11" t="s">
        <v>437</v>
      </c>
      <c r="F10" s="11" t="str">
        <f t="shared" si="3"/>
        <v>ADMINISTRAÇÃO DO ESTADO E DA POLÍTICA ECONÔMICA E SOCIAL</v>
      </c>
      <c r="G10" s="11" t="str">
        <f t="shared" si="4"/>
        <v>ADMINISTRAÇÃO DO ESTADO E DA POLÍTICA ECONÔMICA E SOCIAL</v>
      </c>
      <c r="H10" s="11">
        <f t="shared" si="0"/>
        <v>1</v>
      </c>
      <c r="I10" s="11">
        <f t="shared" si="0"/>
        <v>1</v>
      </c>
      <c r="J10" s="11" t="str">
        <f>IF(H10+I10=2,E10,0)</f>
        <v>ADMINISTRAÇÃO DO ESTADO E DA POLÍTICA ECONÔMICA E SOCIAL</v>
      </c>
      <c r="K10" s="11"/>
      <c r="L10" s="11"/>
      <c r="M10" s="11"/>
      <c r="N10" s="11"/>
      <c r="O10" s="11"/>
    </row>
    <row r="11" spans="1:15" x14ac:dyDescent="0.2">
      <c r="A11" s="11" t="s">
        <v>437</v>
      </c>
      <c r="B11" s="11" t="str">
        <f t="shared" si="1"/>
        <v>ADMINISTRAÇÃO DO ESTADO E DA POLÍTICA ECONÔMICA E SOCIAL</v>
      </c>
      <c r="C11" s="11" t="s">
        <v>59</v>
      </c>
      <c r="D11" s="11" t="str">
        <f t="shared" si="2"/>
        <v>EDUCAÇÃO PROFISSIONAL E OUTRAS ATIVIDADES DE ENSINO</v>
      </c>
      <c r="E11" s="11" t="s">
        <v>410</v>
      </c>
      <c r="F11" s="11" t="str">
        <f t="shared" si="3"/>
        <v>Ensino</v>
      </c>
      <c r="G11" s="11" t="str">
        <f t="shared" si="4"/>
        <v>Ensino</v>
      </c>
      <c r="H11" s="11">
        <f t="shared" si="0"/>
        <v>1</v>
      </c>
      <c r="I11" s="11">
        <f t="shared" si="0"/>
        <v>1</v>
      </c>
      <c r="J11" s="11" t="str">
        <f>IF(H11+I11=2,E11,0)</f>
        <v>Ensino</v>
      </c>
      <c r="K11" s="11"/>
      <c r="L11" s="11"/>
      <c r="M11" s="11"/>
      <c r="N11" s="11"/>
      <c r="O11" s="11"/>
    </row>
    <row r="12" spans="1:15" hidden="1" x14ac:dyDescent="0.2">
      <c r="A12" s="11" t="s">
        <v>336</v>
      </c>
      <c r="B12" s="11" t="e">
        <f t="shared" si="1"/>
        <v>#N/A</v>
      </c>
      <c r="C12" s="11" t="s">
        <v>410</v>
      </c>
      <c r="D12" s="11" t="str">
        <f t="shared" si="2"/>
        <v>Ensino</v>
      </c>
      <c r="E12" s="11" t="s">
        <v>458</v>
      </c>
      <c r="F12" s="11" t="e">
        <f t="shared" si="3"/>
        <v>#N/A</v>
      </c>
      <c r="G12" s="11" t="str">
        <f t="shared" si="4"/>
        <v>BANCO CENTRAL</v>
      </c>
      <c r="H12" s="11" t="e">
        <f t="shared" si="0"/>
        <v>#N/A</v>
      </c>
      <c r="I12" s="11">
        <f t="shared" si="0"/>
        <v>1</v>
      </c>
      <c r="J12" s="11" t="e">
        <f>IF(H12+I12=2,E12,0)</f>
        <v>#N/A</v>
      </c>
      <c r="K12" s="11"/>
      <c r="L12" s="11"/>
      <c r="M12" s="11"/>
      <c r="N12" s="11"/>
      <c r="O12" s="11"/>
    </row>
    <row r="13" spans="1:15" x14ac:dyDescent="0.2">
      <c r="A13" s="11" t="s">
        <v>25</v>
      </c>
      <c r="B13" s="11" t="e">
        <f t="shared" si="1"/>
        <v>#N/A</v>
      </c>
      <c r="C13" s="11" t="s">
        <v>367</v>
      </c>
      <c r="D13" s="11" t="e">
        <f t="shared" si="2"/>
        <v>#N/A</v>
      </c>
      <c r="E13" s="11" t="s">
        <v>23</v>
      </c>
      <c r="F13" s="11" t="str">
        <f t="shared" si="3"/>
        <v>Fundamental Completo</v>
      </c>
      <c r="G13" s="11" t="str">
        <f t="shared" si="4"/>
        <v>Fundamental Completo</v>
      </c>
      <c r="H13" s="11">
        <f t="shared" si="0"/>
        <v>1</v>
      </c>
      <c r="I13" s="11">
        <f t="shared" si="0"/>
        <v>1</v>
      </c>
      <c r="J13" s="11" t="str">
        <f>IF(H13+I13=2,E13,0)</f>
        <v>Fundamental Completo</v>
      </c>
      <c r="K13" s="11"/>
      <c r="L13" s="11"/>
      <c r="M13" s="11"/>
      <c r="N13" s="11"/>
      <c r="O13" s="11"/>
    </row>
    <row r="14" spans="1:15" x14ac:dyDescent="0.2">
      <c r="A14" s="11" t="s">
        <v>410</v>
      </c>
      <c r="B14" s="11" t="str">
        <f t="shared" si="1"/>
        <v>Ensino</v>
      </c>
      <c r="C14" s="11" t="s">
        <v>465</v>
      </c>
      <c r="D14" s="11" t="e">
        <f t="shared" si="2"/>
        <v>#N/A</v>
      </c>
      <c r="E14" s="11" t="s">
        <v>48</v>
      </c>
      <c r="F14" s="11" t="str">
        <f t="shared" si="3"/>
        <v>EDUCAÇÃO SUPERIOR</v>
      </c>
      <c r="G14" s="11" t="str">
        <f t="shared" si="4"/>
        <v>EDUCAÇÃO SUPERIOR</v>
      </c>
      <c r="H14" s="11">
        <f t="shared" si="0"/>
        <v>1</v>
      </c>
      <c r="I14" s="11">
        <f t="shared" si="0"/>
        <v>1</v>
      </c>
      <c r="J14" s="11" t="str">
        <f>IF(H14+I14=2,E14,0)</f>
        <v>EDUCAÇÃO SUPERIOR</v>
      </c>
      <c r="K14" s="11"/>
      <c r="L14" s="11"/>
      <c r="M14" s="11"/>
      <c r="N14" s="11"/>
      <c r="O14" s="11"/>
    </row>
    <row r="15" spans="1:15" x14ac:dyDescent="0.2">
      <c r="A15" s="11" t="s">
        <v>48</v>
      </c>
      <c r="B15" s="11" t="str">
        <f t="shared" si="1"/>
        <v>EDUCAÇÃO SUPERIOR</v>
      </c>
      <c r="C15" s="11" t="s">
        <v>492</v>
      </c>
      <c r="D15" s="11" t="e">
        <f t="shared" si="2"/>
        <v>#N/A</v>
      </c>
      <c r="E15" s="11" t="s">
        <v>57</v>
      </c>
      <c r="F15" s="11" t="str">
        <f t="shared" si="3"/>
        <v>OUTRAS ATIVIDADES DE SERVIÇOS PRESTADOS PRINCIPALMENTE ÀS EMPRESAS</v>
      </c>
      <c r="G15" s="11" t="str">
        <f t="shared" si="4"/>
        <v>OUTRAS ATIVIDADES DE SERVIÇOS PRESTADOS PRINCIPALMENTE ÀS EMPRESAS</v>
      </c>
      <c r="H15" s="11">
        <f t="shared" si="0"/>
        <v>1</v>
      </c>
      <c r="I15" s="11">
        <f t="shared" si="0"/>
        <v>1</v>
      </c>
      <c r="J15" s="11" t="str">
        <f>IF(H15+I15=2,E15,0)</f>
        <v>OUTRAS ATIVIDADES DE SERVIÇOS PRESTADOS PRINCIPALMENTE ÀS EMPRESAS</v>
      </c>
      <c r="K15" s="11"/>
      <c r="L15" s="11"/>
      <c r="M15" s="11"/>
      <c r="N15" s="11"/>
      <c r="O15" s="11"/>
    </row>
    <row r="16" spans="1:15" hidden="1" x14ac:dyDescent="0.2">
      <c r="A16" s="11" t="s">
        <v>34</v>
      </c>
      <c r="B16" s="11" t="e">
        <f t="shared" si="1"/>
        <v>#N/A</v>
      </c>
      <c r="C16" s="11" t="s">
        <v>366</v>
      </c>
      <c r="D16" s="11" t="e">
        <f t="shared" si="2"/>
        <v>#N/A</v>
      </c>
      <c r="E16" s="11" t="s">
        <v>387</v>
      </c>
      <c r="F16" s="11" t="e">
        <f t="shared" si="3"/>
        <v>#N/A</v>
      </c>
      <c r="G16" s="11" t="e">
        <f t="shared" si="4"/>
        <v>#N/A</v>
      </c>
      <c r="H16" s="11" t="e">
        <f t="shared" si="0"/>
        <v>#N/A</v>
      </c>
      <c r="I16" s="11" t="e">
        <f t="shared" si="0"/>
        <v>#N/A</v>
      </c>
      <c r="J16" s="11" t="e">
        <f>IF(H16+I16=2,E16,0)</f>
        <v>#N/A</v>
      </c>
      <c r="K16" s="11"/>
      <c r="L16" s="11"/>
      <c r="M16" s="11"/>
      <c r="N16" s="11"/>
      <c r="O16" s="11"/>
    </row>
    <row r="17" spans="1:15" hidden="1" x14ac:dyDescent="0.2">
      <c r="A17" s="11" t="s">
        <v>39</v>
      </c>
      <c r="B17" s="11" t="e">
        <f t="shared" si="1"/>
        <v>#N/A</v>
      </c>
      <c r="C17" s="11" t="s">
        <v>371</v>
      </c>
      <c r="D17" s="11" t="e">
        <f t="shared" si="2"/>
        <v>#N/A</v>
      </c>
      <c r="E17" s="11" t="s">
        <v>25</v>
      </c>
      <c r="F17" s="11" t="str">
        <f t="shared" si="3"/>
        <v>Superior Incompleto</v>
      </c>
      <c r="G17" s="11" t="e">
        <f t="shared" si="4"/>
        <v>#N/A</v>
      </c>
      <c r="H17" s="11">
        <f t="shared" si="0"/>
        <v>1</v>
      </c>
      <c r="I17" s="11" t="e">
        <f t="shared" si="0"/>
        <v>#N/A</v>
      </c>
      <c r="J17" s="11" t="e">
        <f>IF(H17+I17=2,E17,0)</f>
        <v>#N/A</v>
      </c>
      <c r="K17" s="11"/>
      <c r="L17" s="11"/>
      <c r="M17" s="11"/>
      <c r="N17" s="11"/>
      <c r="O17" s="11"/>
    </row>
    <row r="18" spans="1:15" x14ac:dyDescent="0.2">
      <c r="A18" s="11" t="s">
        <v>417</v>
      </c>
      <c r="B18" s="11" t="e">
        <f t="shared" si="1"/>
        <v>#N/A</v>
      </c>
      <c r="C18" s="11" t="s">
        <v>23</v>
      </c>
      <c r="D18" s="11" t="str">
        <f t="shared" si="2"/>
        <v>Fundamental Completo</v>
      </c>
      <c r="E18" s="11" t="s">
        <v>441</v>
      </c>
      <c r="F18" s="11" t="str">
        <f t="shared" si="3"/>
        <v>Médicos Odontológicos Vet</v>
      </c>
      <c r="G18" s="11" t="str">
        <f t="shared" si="4"/>
        <v>Médicos Odontológicos Vet</v>
      </c>
      <c r="H18" s="11">
        <f t="shared" si="0"/>
        <v>1</v>
      </c>
      <c r="I18" s="11">
        <f t="shared" si="0"/>
        <v>1</v>
      </c>
      <c r="J18" s="11" t="str">
        <f>IF(H18+I18=2,E18,0)</f>
        <v>Médicos Odontológicos Vet</v>
      </c>
      <c r="K18" s="11"/>
      <c r="L18" s="11"/>
      <c r="M18" s="11"/>
      <c r="N18" s="11"/>
      <c r="O18" s="11"/>
    </row>
    <row r="19" spans="1:15" x14ac:dyDescent="0.2">
      <c r="A19" s="11" t="s">
        <v>57</v>
      </c>
      <c r="B19" s="11" t="str">
        <f t="shared" si="1"/>
        <v>OUTRAS ATIVIDADES DE SERVIÇOS PRESTADOS PRINCIPALMENTE ÀS EMPRESAS</v>
      </c>
      <c r="C19" s="11" t="s">
        <v>317</v>
      </c>
      <c r="D19" s="11" t="e">
        <f t="shared" si="2"/>
        <v>#N/A</v>
      </c>
      <c r="E19" s="11" t="s">
        <v>401</v>
      </c>
      <c r="F19" s="11" t="str">
        <f t="shared" si="3"/>
        <v>ATIVIDADES DE ATENÇÃO À SAÚDE</v>
      </c>
      <c r="G19" s="11" t="str">
        <f t="shared" si="4"/>
        <v>ATIVIDADES DE ATENÇÃO À SAÚDE</v>
      </c>
      <c r="H19" s="11">
        <f t="shared" si="0"/>
        <v>1</v>
      </c>
      <c r="I19" s="11">
        <f t="shared" si="0"/>
        <v>1</v>
      </c>
      <c r="J19" s="11" t="str">
        <f>IF(H19+I19=2,E19,0)</f>
        <v>ATIVIDADES DE ATENÇÃO À SAÚDE</v>
      </c>
      <c r="K19" s="11"/>
      <c r="L19" s="11"/>
      <c r="M19" s="11"/>
      <c r="N19" s="11"/>
      <c r="O19" s="11"/>
    </row>
    <row r="20" spans="1:15" hidden="1" x14ac:dyDescent="0.2">
      <c r="A20" s="11" t="s">
        <v>438</v>
      </c>
      <c r="B20" s="11" t="e">
        <f t="shared" si="1"/>
        <v>#N/A</v>
      </c>
      <c r="C20" s="11" t="s">
        <v>57</v>
      </c>
      <c r="D20" s="11" t="str">
        <f t="shared" si="2"/>
        <v>OUTRAS ATIVIDADES DE SERVIÇOS PRESTADOS PRINCIPALMENTE ÀS EMPRESAS</v>
      </c>
      <c r="E20" s="11" t="s">
        <v>336</v>
      </c>
      <c r="F20" s="11" t="str">
        <f t="shared" si="3"/>
        <v>CONSTRUÇÃO DE EDIFÍCIOS E OBRAS DE ENGENHARIA CIVIL</v>
      </c>
      <c r="G20" s="11" t="e">
        <f t="shared" si="4"/>
        <v>#N/A</v>
      </c>
      <c r="H20" s="11">
        <f t="shared" si="0"/>
        <v>1</v>
      </c>
      <c r="I20" s="11" t="e">
        <f t="shared" si="0"/>
        <v>#N/A</v>
      </c>
      <c r="J20" s="11" t="e">
        <f>IF(H20+I20=2,E20,0)</f>
        <v>#N/A</v>
      </c>
      <c r="K20" s="11"/>
      <c r="L20" s="11"/>
      <c r="M20" s="11"/>
      <c r="N20" s="11"/>
      <c r="O20" s="11"/>
    </row>
    <row r="21" spans="1:15" hidden="1" x14ac:dyDescent="0.2">
      <c r="A21" s="11" t="s">
        <v>377</v>
      </c>
      <c r="B21" s="11" t="e">
        <f t="shared" si="1"/>
        <v>#N/A</v>
      </c>
      <c r="C21" s="11" t="s">
        <v>48</v>
      </c>
      <c r="D21" s="11" t="str">
        <f t="shared" si="2"/>
        <v>EDUCAÇÃO SUPERIOR</v>
      </c>
      <c r="E21" s="11" t="s">
        <v>377</v>
      </c>
      <c r="F21" s="11" t="str">
        <f t="shared" si="3"/>
        <v>SERVIÇOS SOCIAIS</v>
      </c>
      <c r="G21" s="11" t="e">
        <f t="shared" si="4"/>
        <v>#N/A</v>
      </c>
      <c r="H21" s="11">
        <f t="shared" si="0"/>
        <v>1</v>
      </c>
      <c r="I21" s="11" t="e">
        <f t="shared" si="0"/>
        <v>#N/A</v>
      </c>
      <c r="J21" s="11" t="e">
        <f>IF(H21+I21=2,E21,0)</f>
        <v>#N/A</v>
      </c>
      <c r="K21" s="11"/>
      <c r="L21" s="11"/>
      <c r="M21" s="11"/>
      <c r="N21" s="11"/>
      <c r="O21" s="11"/>
    </row>
    <row r="22" spans="1:15" hidden="1" x14ac:dyDescent="0.2">
      <c r="A22" s="11" t="s">
        <v>415</v>
      </c>
      <c r="B22" s="11" t="e">
        <f t="shared" si="1"/>
        <v>#N/A</v>
      </c>
      <c r="C22" s="11" t="s">
        <v>319</v>
      </c>
      <c r="D22" s="11" t="e">
        <f t="shared" si="2"/>
        <v>#N/A</v>
      </c>
      <c r="E22" s="11" t="s">
        <v>438</v>
      </c>
      <c r="F22" s="11" t="str">
        <f t="shared" si="3"/>
        <v>ENSINO MÉDIO</v>
      </c>
      <c r="G22" s="11" t="e">
        <f t="shared" si="4"/>
        <v>#N/A</v>
      </c>
      <c r="H22" s="11">
        <f t="shared" si="0"/>
        <v>1</v>
      </c>
      <c r="I22" s="11" t="e">
        <f t="shared" si="0"/>
        <v>#N/A</v>
      </c>
      <c r="J22" s="11" t="e">
        <f>IF(H22+I22=2,E22,0)</f>
        <v>#N/A</v>
      </c>
      <c r="K22" s="11"/>
      <c r="L22" s="11"/>
      <c r="M22" s="11"/>
      <c r="N22" s="11"/>
      <c r="O22" s="11"/>
    </row>
    <row r="23" spans="1:15" hidden="1" x14ac:dyDescent="0.2">
      <c r="A23" s="11" t="s">
        <v>316</v>
      </c>
      <c r="B23" s="11" t="e">
        <f t="shared" si="1"/>
        <v>#N/A</v>
      </c>
      <c r="C23" s="11" t="s">
        <v>419</v>
      </c>
      <c r="D23" s="11" t="e">
        <f t="shared" si="2"/>
        <v>#N/A</v>
      </c>
      <c r="E23" s="11" t="s">
        <v>415</v>
      </c>
      <c r="F23" s="11" t="str">
        <f t="shared" si="3"/>
        <v>Médio Incompleto</v>
      </c>
      <c r="G23" s="11" t="e">
        <f t="shared" si="4"/>
        <v>#N/A</v>
      </c>
      <c r="H23" s="11">
        <f t="shared" si="0"/>
        <v>1</v>
      </c>
      <c r="I23" s="11" t="e">
        <f t="shared" si="0"/>
        <v>#N/A</v>
      </c>
      <c r="J23" s="11" t="e">
        <f>IF(H23+I23=2,E23,0)</f>
        <v>#N/A</v>
      </c>
      <c r="K23" s="11"/>
      <c r="L23" s="11"/>
      <c r="M23" s="11"/>
      <c r="N23" s="11"/>
      <c r="O23" s="11"/>
    </row>
    <row r="24" spans="1:15" hidden="1" x14ac:dyDescent="0.2">
      <c r="A24" s="11" t="s">
        <v>489</v>
      </c>
      <c r="B24" s="11" t="e">
        <f t="shared" si="1"/>
        <v>#N/A</v>
      </c>
      <c r="C24" s="11" t="s">
        <v>365</v>
      </c>
      <c r="D24" s="11" t="e">
        <f t="shared" si="2"/>
        <v>#N/A</v>
      </c>
      <c r="E24" s="11" t="s">
        <v>367</v>
      </c>
      <c r="F24" s="11" t="e">
        <f t="shared" si="3"/>
        <v>#N/A</v>
      </c>
      <c r="G24" s="11" t="str">
        <f t="shared" si="4"/>
        <v>Aloj Comunic</v>
      </c>
      <c r="H24" s="11" t="e">
        <f t="shared" si="0"/>
        <v>#N/A</v>
      </c>
      <c r="I24" s="11">
        <f t="shared" si="0"/>
        <v>1</v>
      </c>
      <c r="J24" s="11" t="e">
        <f>IF(H24+I24=2,E24,0)</f>
        <v>#N/A</v>
      </c>
      <c r="K24" s="11"/>
      <c r="L24" s="11"/>
      <c r="M24" s="11"/>
      <c r="N24" s="11"/>
      <c r="O24" s="11"/>
    </row>
    <row r="25" spans="1:15" hidden="1" x14ac:dyDescent="0.2">
      <c r="A25" s="11" t="s">
        <v>339</v>
      </c>
      <c r="B25" s="11" t="e">
        <f t="shared" si="1"/>
        <v>#N/A</v>
      </c>
      <c r="C25" s="11" t="s">
        <v>441</v>
      </c>
      <c r="D25" s="11" t="str">
        <f t="shared" si="2"/>
        <v>Médicos Odontológicos Vet</v>
      </c>
      <c r="E25" s="11" t="s">
        <v>409</v>
      </c>
      <c r="F25" s="11" t="e">
        <f t="shared" si="3"/>
        <v>#N/A</v>
      </c>
      <c r="G25" s="11" t="str">
        <f t="shared" si="4"/>
        <v>Comércio Atacadista</v>
      </c>
      <c r="H25" s="11" t="e">
        <f t="shared" si="0"/>
        <v>#N/A</v>
      </c>
      <c r="I25" s="11">
        <f t="shared" si="0"/>
        <v>1</v>
      </c>
      <c r="J25" s="11" t="e">
        <f>IF(H25+I25=2,E25,0)</f>
        <v>#N/A</v>
      </c>
      <c r="K25" s="11"/>
      <c r="L25" s="11"/>
      <c r="M25" s="11"/>
      <c r="N25" s="11"/>
      <c r="O25" s="11"/>
    </row>
    <row r="26" spans="1:15" hidden="1" x14ac:dyDescent="0.2">
      <c r="A26" s="11" t="s">
        <v>436</v>
      </c>
      <c r="B26" s="11" t="e">
        <f t="shared" si="1"/>
        <v>#N/A</v>
      </c>
      <c r="C26" s="11" t="s">
        <v>401</v>
      </c>
      <c r="D26" s="11" t="str">
        <f t="shared" si="2"/>
        <v>ATIVIDADES DE ATENÇÃO À SAÚDE</v>
      </c>
      <c r="E26" s="11" t="s">
        <v>400</v>
      </c>
      <c r="F26" s="11" t="str">
        <f t="shared" si="3"/>
        <v>EDUCAÇÃO INFANTIL E ENSINO FUNDAMENTAL</v>
      </c>
      <c r="G26" s="11" t="e">
        <f t="shared" si="4"/>
        <v>#N/A</v>
      </c>
      <c r="H26" s="11">
        <f t="shared" ref="H26:I32" si="5">IF(F26&lt;&gt;"#N/D",1,0)</f>
        <v>1</v>
      </c>
      <c r="I26" s="11" t="e">
        <f t="shared" si="5"/>
        <v>#N/A</v>
      </c>
      <c r="J26" s="11" t="e">
        <f>IF(H26+I26=2,E26,0)</f>
        <v>#N/A</v>
      </c>
      <c r="K26" s="11"/>
      <c r="L26" s="11"/>
      <c r="M26" s="11"/>
      <c r="N26" s="11"/>
      <c r="O26" s="11"/>
    </row>
    <row r="27" spans="1:15" hidden="1" x14ac:dyDescent="0.2">
      <c r="A27" s="11" t="s">
        <v>313</v>
      </c>
      <c r="B27" s="11" t="e">
        <f t="shared" si="1"/>
        <v>#N/A</v>
      </c>
      <c r="C27" s="11" t="s">
        <v>409</v>
      </c>
      <c r="D27" s="11" t="e">
        <f t="shared" si="2"/>
        <v>#N/A</v>
      </c>
      <c r="E27" s="11" t="s">
        <v>465</v>
      </c>
      <c r="F27" s="11" t="e">
        <f t="shared" si="3"/>
        <v>#N/A</v>
      </c>
      <c r="G27" s="11" t="str">
        <f t="shared" si="4"/>
        <v>Diretor</v>
      </c>
      <c r="H27" s="11" t="e">
        <f t="shared" si="5"/>
        <v>#N/A</v>
      </c>
      <c r="I27" s="11">
        <f t="shared" si="5"/>
        <v>1</v>
      </c>
      <c r="J27" s="11" t="e">
        <f>IF(H27+I27=2,E27,0)</f>
        <v>#N/A</v>
      </c>
      <c r="K27" s="11"/>
      <c r="L27" s="11"/>
      <c r="M27" s="11"/>
      <c r="N27" s="11"/>
      <c r="O27" s="11"/>
    </row>
    <row r="28" spans="1:15" hidden="1" x14ac:dyDescent="0.2">
      <c r="A28" s="11" t="s">
        <v>342</v>
      </c>
      <c r="B28" s="11" t="e">
        <f t="shared" si="1"/>
        <v>#N/A</v>
      </c>
      <c r="C28" s="11" t="s">
        <v>406</v>
      </c>
      <c r="D28" s="11" t="e">
        <f t="shared" si="2"/>
        <v>#N/A</v>
      </c>
      <c r="E28" s="11" t="s">
        <v>317</v>
      </c>
      <c r="F28" s="11" t="e">
        <f t="shared" si="3"/>
        <v>#N/A</v>
      </c>
      <c r="G28" s="11" t="str">
        <f t="shared" si="4"/>
        <v>Até 5ª Incompleto</v>
      </c>
      <c r="H28" s="11" t="e">
        <f t="shared" si="5"/>
        <v>#N/A</v>
      </c>
      <c r="I28" s="11">
        <f t="shared" si="5"/>
        <v>1</v>
      </c>
      <c r="J28" s="11" t="e">
        <f>IF(H28+I28=2,E28,0)</f>
        <v>#N/A</v>
      </c>
      <c r="K28" s="11"/>
      <c r="L28" s="11"/>
      <c r="M28" s="11"/>
      <c r="N28" s="11"/>
      <c r="O28" s="11"/>
    </row>
    <row r="29" spans="1:15" hidden="1" x14ac:dyDescent="0.2">
      <c r="A29" s="11" t="s">
        <v>441</v>
      </c>
      <c r="B29" s="11" t="str">
        <f t="shared" si="1"/>
        <v>Médicos Odontológicos Vet</v>
      </c>
      <c r="C29" s="11" t="s">
        <v>416</v>
      </c>
      <c r="D29" s="11" t="e">
        <f t="shared" si="2"/>
        <v>#N/A</v>
      </c>
      <c r="E29" s="11" t="s">
        <v>369</v>
      </c>
      <c r="F29" s="11" t="e">
        <f t="shared" si="3"/>
        <v>#N/A</v>
      </c>
      <c r="G29" s="11" t="e">
        <f t="shared" si="4"/>
        <v>#N/A</v>
      </c>
      <c r="H29" s="11" t="e">
        <f t="shared" si="5"/>
        <v>#N/A</v>
      </c>
      <c r="I29" s="11" t="e">
        <f t="shared" si="5"/>
        <v>#N/A</v>
      </c>
      <c r="J29" s="11" t="e">
        <f>IF(H29+I29=2,E29,0)</f>
        <v>#N/A</v>
      </c>
      <c r="K29" s="11"/>
      <c r="L29" s="11"/>
      <c r="M29" s="11"/>
      <c r="N29" s="11"/>
      <c r="O29" s="11"/>
    </row>
    <row r="30" spans="1:15" hidden="1" x14ac:dyDescent="0.2">
      <c r="A30" s="11" t="s">
        <v>401</v>
      </c>
      <c r="B30" s="11" t="str">
        <f t="shared" si="1"/>
        <v>ATIVIDADES DE ATENÇÃO À SAÚDE</v>
      </c>
      <c r="C30" s="11" t="s">
        <v>56</v>
      </c>
      <c r="D30" s="11" t="e">
        <f t="shared" si="2"/>
        <v>#N/A</v>
      </c>
      <c r="E30" s="11" t="s">
        <v>339</v>
      </c>
      <c r="F30" s="11" t="str">
        <f t="shared" si="3"/>
        <v>Construção Civil</v>
      </c>
      <c r="G30" s="11" t="e">
        <f t="shared" si="4"/>
        <v>#N/A</v>
      </c>
      <c r="H30" s="11">
        <f t="shared" si="5"/>
        <v>1</v>
      </c>
      <c r="I30" s="11" t="e">
        <f t="shared" si="5"/>
        <v>#N/A</v>
      </c>
      <c r="J30" s="11" t="e">
        <f>IF(H30+I30=2,E30,0)</f>
        <v>#N/A</v>
      </c>
      <c r="K30" s="11"/>
      <c r="L30" s="11"/>
      <c r="M30" s="11"/>
      <c r="N30" s="11"/>
      <c r="O30" s="11"/>
    </row>
    <row r="31" spans="1:15" hidden="1" x14ac:dyDescent="0.2">
      <c r="A31" s="11" t="s">
        <v>400</v>
      </c>
      <c r="B31" s="11" t="e">
        <f t="shared" si="1"/>
        <v>#N/A</v>
      </c>
      <c r="C31" s="11" t="s">
        <v>52</v>
      </c>
      <c r="D31" s="11" t="e">
        <f t="shared" si="2"/>
        <v>#N/A</v>
      </c>
      <c r="E31" s="11" t="s">
        <v>56</v>
      </c>
      <c r="F31" s="11" t="e">
        <f t="shared" si="3"/>
        <v>#N/A</v>
      </c>
      <c r="G31" s="11" t="str">
        <f t="shared" si="4"/>
        <v>COMÉRCIO A VAREJO E POR ATACADO DE VEÍCULOS AUTOMOTORES</v>
      </c>
      <c r="H31" s="11" t="e">
        <f t="shared" si="5"/>
        <v>#N/A</v>
      </c>
      <c r="I31" s="11">
        <f t="shared" si="5"/>
        <v>1</v>
      </c>
      <c r="J31" s="11" t="e">
        <f>IF(H31+I31=2,E31,0)</f>
        <v>#N/A</v>
      </c>
      <c r="K31" s="11"/>
      <c r="L31" s="11"/>
      <c r="M31" s="11"/>
      <c r="N31" s="11"/>
      <c r="O31" s="11"/>
    </row>
    <row r="32" spans="1:15" hidden="1" x14ac:dyDescent="0.2">
      <c r="A32" s="11" t="s">
        <v>411</v>
      </c>
      <c r="B32" s="11" t="e">
        <f t="shared" si="1"/>
        <v>#N/A</v>
      </c>
      <c r="C32" s="11" t="s">
        <v>404</v>
      </c>
      <c r="D32" s="11" t="e">
        <f t="shared" si="2"/>
        <v>#N/A</v>
      </c>
      <c r="E32" s="11" t="s">
        <v>366</v>
      </c>
      <c r="F32" s="11" t="e">
        <f t="shared" si="3"/>
        <v>#N/A</v>
      </c>
      <c r="G32" s="11" t="str">
        <f t="shared" si="4"/>
        <v>COMÉRCIO VAREJISTA DE OUTROS PRODUTOS</v>
      </c>
      <c r="H32" s="11" t="e">
        <f t="shared" si="5"/>
        <v>#N/A</v>
      </c>
      <c r="I32" s="11">
        <f t="shared" si="5"/>
        <v>1</v>
      </c>
      <c r="J32" s="11" t="e">
        <f>IF(H32+I32=2,E32,0)</f>
        <v>#N/A</v>
      </c>
      <c r="K32" s="11"/>
      <c r="L32" s="11"/>
      <c r="M32" s="11"/>
      <c r="N32" s="11"/>
      <c r="O32" s="11"/>
    </row>
    <row r="33" spans="1:1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1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1:1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1:1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1:1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1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1:1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1:1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</sheetData>
  <autoFilter ref="A1:J32" xr:uid="{F9C1E211-338C-CE4B-9974-E5DBF92187FA}">
    <filterColumn colId="9">
      <filters blank="1">
        <filter val="25 A 29"/>
        <filter val="6ª a 9ª Fundamental"/>
        <filter val="ADMINISTRAÇÃO DO ESTADO E DA POLÍTICA ECONÔMICA E SOCIAL"/>
        <filter val="Administração Pública"/>
        <filter val="ATIVIDADES DE ATENÇÃO À SAÚDE"/>
        <filter val="Comércio Varejista"/>
        <filter val="EDUCAÇÃO PROFISSIONAL E OUTRAS ATIVIDADES DE ENSINO"/>
        <filter val="EDUCAÇÃO SUPERIOR"/>
        <filter val="Ensino"/>
        <filter val="Estatutário"/>
        <filter val="Estatutário não Efetivo"/>
        <filter val="Fundamental Completo"/>
        <filter val="Médicos Odontológicos Vet"/>
        <filter val="OUTRAS ATIVIDADES DE SERVIÇOS PRESTADOS PRINCIPALMENTE ÀS EMPRESAS"/>
      </filters>
    </filterColumn>
  </autoFilter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c3ba50a-93e8-411f-aceb-87183474575f}" enabled="1" method="Standard" siteId="{3bfeb222-e42c-4535-aace-ea6f775136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pearson</vt:lpstr>
      <vt:lpstr>lasso</vt:lpstr>
      <vt:lpstr>chi</vt:lpstr>
      <vt:lpstr>chi ultimas faixaas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Bolsoni, Luisa</dc:creator>
  <cp:lastModifiedBy>Bolsoni, Luisa</cp:lastModifiedBy>
  <dcterms:created xsi:type="dcterms:W3CDTF">2024-03-18T20:34:57Z</dcterms:created>
  <dcterms:modified xsi:type="dcterms:W3CDTF">2024-03-23T20:40:22Z</dcterms:modified>
</cp:coreProperties>
</file>