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hidePivotFieldList="1" defaultThemeVersion="124226"/>
  <xr:revisionPtr revIDLastSave="0" documentId="13_ncr:1_{402A5934-F309-4170-A37A-07EB609C7EDB}" xr6:coauthVersionLast="47" xr6:coauthVersionMax="47" xr10:uidLastSave="{00000000-0000-0000-0000-000000000000}"/>
  <bookViews>
    <workbookView xWindow="3585" yWindow="3375" windowWidth="26595" windowHeight="12015" activeTab="1" xr2:uid="{00000000-000D-0000-FFFF-FFFF00000000}"/>
  </bookViews>
  <sheets>
    <sheet name="PivotTable" sheetId="11" r:id="rId1"/>
    <sheet name="Transactions" sheetId="4" r:id="rId2"/>
    <sheet name="TransactionData" sheetId="8" r:id="rId3"/>
    <sheet name="CardFees" sheetId="6" r:id="rId4"/>
    <sheet name="Lookup_Data" sheetId="7" r:id="rId5"/>
    <sheet name="Filtered" sheetId="9" r:id="rId6"/>
    <sheet name="SunburstChart" sheetId="12" r:id="rId7"/>
    <sheet name="SunburstData" sheetId="10" r:id="rId8"/>
  </sheets>
  <definedNames>
    <definedName name="_xlchart.v1.0" hidden="1">SunburstData!$A$6:$B$75</definedName>
    <definedName name="_xlchart.v1.1" hidden="1">SunburstData!$C$5</definedName>
    <definedName name="_xlchart.v1.2" hidden="1">SunburstData!$C$6:$C$75</definedName>
    <definedName name="_xlchart.v1.3" hidden="1">SunburstData!$A$6:$B$75</definedName>
    <definedName name="_xlchart.v1.4" hidden="1">SunburstData!$C$5</definedName>
    <definedName name="_xlchart.v1.5" hidden="1">SunburstData!$C$6:$C$75</definedName>
    <definedName name="Cities">Lookup_Data!$A$2:$A$6</definedName>
    <definedName name="ExternalData_1" localSheetId="5" hidden="1">Filtered!#REF!</definedName>
    <definedName name="ExternalData_1" localSheetId="7" hidden="1">SunburstData!#REF!</definedName>
    <definedName name="ExternalData_1" localSheetId="1" hidden="1">Transactions!#REF!</definedName>
    <definedName name="TaxRates">Lookup_Data!$B$2:$B$6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E24" i="6"/>
  <c r="E25" i="6"/>
  <c r="E22" i="6"/>
  <c r="D15" i="6"/>
  <c r="E15" i="6"/>
  <c r="F15" i="6"/>
  <c r="G15" i="6"/>
  <c r="C15" i="6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6" i="8"/>
  <c r="C7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D3243-1FC9-4576-B3FA-33F08D0381C6}" keepAlive="1" name="Query - BlueLake_Project2" description="Connection to the 'BlueLake_Project2' query in the workbook." type="5" refreshedVersion="8" background="1" saveData="1">
    <dbPr connection="Provider=Microsoft.Mashup.OleDb.1;Data Source=$Workbook$;Location=BlueLake_Project2;Extended Properties=&quot;&quot;" command="SELECT * FROM [BlueLake_Project2]"/>
  </connection>
</connections>
</file>

<file path=xl/sharedStrings.xml><?xml version="1.0" encoding="utf-8"?>
<sst xmlns="http://schemas.openxmlformats.org/spreadsheetml/2006/main" count="520" uniqueCount="45">
  <si>
    <t xml:space="preserve">Golf </t>
  </si>
  <si>
    <t xml:space="preserve">Baseball 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</si>
  <si>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</si>
  <si>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</si>
  <si>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</si>
  <si>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</si>
  <si>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</si>
  <si>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</si>
  <si>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</si>
  <si>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</si>
  <si>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</si>
  <si>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</si>
  <si>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</si>
  <si>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Atlanta</t>
  </si>
  <si>
    <t>Department</t>
  </si>
  <si>
    <t>City</t>
  </si>
  <si>
    <t>Transactions</t>
  </si>
  <si>
    <t>Week of September 1</t>
  </si>
  <si>
    <t>Boston</t>
  </si>
  <si>
    <t>Tax Rate</t>
  </si>
  <si>
    <t>Location</t>
  </si>
  <si>
    <t>White Card</t>
  </si>
  <si>
    <t>Blue Card</t>
  </si>
  <si>
    <t>Platinum Card</t>
  </si>
  <si>
    <t>Gold Card</t>
  </si>
  <si>
    <t>Fee per Transaction</t>
  </si>
  <si>
    <t>Fees by Location</t>
  </si>
  <si>
    <t>Fees by Card Type</t>
  </si>
  <si>
    <t>Sales Ticket
Before Tax</t>
  </si>
  <si>
    <t>Number of Transactions by Department</t>
  </si>
  <si>
    <t>Fitness</t>
  </si>
  <si>
    <t>Hiking</t>
  </si>
  <si>
    <t>Snow Ski</t>
  </si>
  <si>
    <t>San Diego</t>
  </si>
  <si>
    <t>Blue Lake Sporting Goods</t>
  </si>
  <si>
    <t>Sales Ticket
with Municipal Tax</t>
  </si>
  <si>
    <t>Municipal Tax Analysis</t>
  </si>
  <si>
    <t>Blue Lake Sporting Goods Credit Card Fees</t>
  </si>
  <si>
    <t>Total Value of Transactions</t>
  </si>
  <si>
    <t xml:space="preserve">Baseball </t>
  </si>
  <si>
    <t>Total</t>
  </si>
  <si>
    <t>Row Labels</t>
  </si>
  <si>
    <t>Grand Total</t>
  </si>
  <si>
    <t>Sum of Transactions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</si>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</sst>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9" formatCode="0.0000%"/>
    <numFmt numFmtId="171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6"/>
      <color theme="1"/>
      <name val="Calibri"/>
      <family val="2"/>
    </font>
    <font>
      <i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2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" fillId="0" borderId="0"/>
    <xf numFmtId="0" fontId="1" fillId="0" borderId="0"/>
    <xf numFmtId="0" fontId="5" fillId="0" borderId="0"/>
  </cellStyleXfs>
  <cellXfs count="91">
    <xf numFmtId="0" fontId="0" fillId="0" borderId="0" xfId="0"/>
    <xf numFmtId="0" fontId="8" fillId="0" borderId="0" xfId="9"/>
    <xf numFmtId="0" fontId="1" fillId="0" borderId="1" xfId="10" applyBorder="1"/>
    <xf numFmtId="0" fontId="1" fillId="0" borderId="2" xfId="10" applyBorder="1"/>
    <xf numFmtId="0" fontId="1" fillId="0" borderId="3" xfId="10" applyBorder="1"/>
    <xf numFmtId="0" fontId="1" fillId="0" borderId="0" xfId="10"/>
    <xf numFmtId="0" fontId="1" fillId="0" borderId="4" xfId="10" applyBorder="1"/>
    <xf numFmtId="0" fontId="2" fillId="0" borderId="0" xfId="10" applyFont="1" applyAlignment="1">
      <alignment horizontal="centerContinuous"/>
    </xf>
    <xf numFmtId="0" fontId="3" fillId="0" borderId="0" xfId="10" applyFont="1" applyAlignment="1">
      <alignment horizontal="centerContinuous"/>
    </xf>
    <xf numFmtId="164" fontId="5" fillId="0" borderId="0" xfId="6" applyNumberFormat="1" applyFont="1" applyAlignment="1">
      <alignment horizontal="centerContinuous"/>
    </xf>
    <xf numFmtId="164" fontId="1" fillId="0" borderId="5" xfId="6" applyNumberFormat="1" applyFont="1" applyBorder="1"/>
    <xf numFmtId="0" fontId="5" fillId="0" borderId="0" xfId="10" applyFont="1"/>
    <xf numFmtId="164" fontId="7" fillId="0" borderId="5" xfId="6" applyNumberFormat="1" applyFont="1" applyBorder="1"/>
    <xf numFmtId="0" fontId="1" fillId="0" borderId="6" xfId="10" applyBorder="1"/>
    <xf numFmtId="0" fontId="1" fillId="0" borderId="7" xfId="6" applyNumberFormat="1" applyFont="1" applyBorder="1"/>
    <xf numFmtId="7" fontId="1" fillId="0" borderId="0" xfId="10" applyNumberFormat="1"/>
    <xf numFmtId="0" fontId="1" fillId="0" borderId="9" xfId="10" applyBorder="1"/>
    <xf numFmtId="0" fontId="1" fillId="0" borderId="10" xfId="6" applyNumberFormat="1" applyFont="1" applyBorder="1"/>
    <xf numFmtId="0" fontId="1" fillId="0" borderId="11" xfId="10" applyBorder="1"/>
    <xf numFmtId="0" fontId="1" fillId="0" borderId="12" xfId="10" applyBorder="1"/>
    <xf numFmtId="164" fontId="1" fillId="0" borderId="12" xfId="6" applyNumberFormat="1" applyFont="1" applyBorder="1"/>
    <xf numFmtId="164" fontId="1" fillId="0" borderId="13" xfId="6" applyNumberFormat="1" applyFont="1" applyBorder="1"/>
    <xf numFmtId="164" fontId="1" fillId="0" borderId="0" xfId="6" applyNumberFormat="1" applyFont="1"/>
    <xf numFmtId="0" fontId="1" fillId="0" borderId="14" xfId="10" applyBorder="1"/>
    <xf numFmtId="164" fontId="1" fillId="0" borderId="15" xfId="6" applyNumberFormat="1" applyFont="1" applyBorder="1"/>
    <xf numFmtId="164" fontId="1" fillId="0" borderId="16" xfId="6" applyNumberFormat="1" applyFont="1" applyBorder="1"/>
    <xf numFmtId="0" fontId="1" fillId="0" borderId="17" xfId="10" applyBorder="1"/>
    <xf numFmtId="0" fontId="6" fillId="0" borderId="0" xfId="10" applyFont="1" applyAlignment="1">
      <alignment horizontal="centerContinuous"/>
    </xf>
    <xf numFmtId="164" fontId="1" fillId="0" borderId="0" xfId="10" applyNumberFormat="1" applyAlignment="1">
      <alignment horizontal="centerContinuous"/>
    </xf>
    <xf numFmtId="164" fontId="1" fillId="0" borderId="18" xfId="6" applyNumberFormat="1" applyFont="1" applyBorder="1"/>
    <xf numFmtId="0" fontId="1" fillId="0" borderId="20" xfId="10" applyBorder="1"/>
    <xf numFmtId="164" fontId="1" fillId="0" borderId="19" xfId="10" applyNumberFormat="1" applyBorder="1"/>
    <xf numFmtId="164" fontId="1" fillId="0" borderId="21" xfId="10" applyNumberFormat="1" applyBorder="1"/>
    <xf numFmtId="0" fontId="1" fillId="0" borderId="22" xfId="10" applyBorder="1"/>
    <xf numFmtId="0" fontId="7" fillId="0" borderId="19" xfId="10" applyFont="1" applyBorder="1" applyAlignment="1">
      <alignment horizontal="right"/>
    </xf>
    <xf numFmtId="0" fontId="6" fillId="0" borderId="23" xfId="10" applyFont="1" applyBorder="1" applyAlignment="1">
      <alignment horizontal="center" wrapText="1"/>
    </xf>
    <xf numFmtId="0" fontId="5" fillId="0" borderId="0" xfId="11"/>
    <xf numFmtId="10" fontId="8" fillId="0" borderId="28" xfId="11" applyNumberFormat="1" applyFont="1" applyBorder="1"/>
    <xf numFmtId="0" fontId="8" fillId="0" borderId="0" xfId="11" applyFont="1"/>
    <xf numFmtId="0" fontId="9" fillId="0" borderId="23" xfId="11" applyFont="1" applyBorder="1" applyAlignment="1">
      <alignment horizontal="center"/>
    </xf>
    <xf numFmtId="0" fontId="9" fillId="0" borderId="23" xfId="11" applyFont="1" applyBorder="1" applyAlignment="1">
      <alignment horizontal="center" wrapText="1"/>
    </xf>
    <xf numFmtId="14" fontId="8" fillId="0" borderId="23" xfId="11" applyNumberFormat="1" applyFont="1" applyBorder="1"/>
    <xf numFmtId="165" fontId="8" fillId="0" borderId="23" xfId="7" applyNumberFormat="1" applyFont="1" applyBorder="1"/>
    <xf numFmtId="165" fontId="8" fillId="0" borderId="23" xfId="11" applyNumberFormat="1" applyFont="1" applyBorder="1"/>
    <xf numFmtId="0" fontId="0" fillId="0" borderId="28" xfId="11" applyFont="1" applyBorder="1" applyAlignment="1">
      <alignment horizontal="left"/>
    </xf>
    <xf numFmtId="0" fontId="0" fillId="0" borderId="29" xfId="11" applyFont="1" applyBorder="1" applyAlignment="1">
      <alignment horizontal="left"/>
    </xf>
    <xf numFmtId="10" fontId="8" fillId="0" borderId="29" xfId="11" applyNumberFormat="1" applyFont="1" applyBorder="1"/>
    <xf numFmtId="0" fontId="10" fillId="0" borderId="27" xfId="11" applyFont="1" applyBorder="1" applyAlignment="1">
      <alignment horizontal="center"/>
    </xf>
    <xf numFmtId="164" fontId="6" fillId="0" borderId="23" xfId="6" applyNumberFormat="1" applyFont="1" applyBorder="1" applyAlignment="1">
      <alignment horizontal="center"/>
    </xf>
    <xf numFmtId="0" fontId="0" fillId="0" borderId="23" xfId="11" applyFont="1" applyBorder="1"/>
    <xf numFmtId="0" fontId="2" fillId="0" borderId="30" xfId="10" applyFont="1" applyBorder="1" applyAlignment="1">
      <alignment horizontal="centerContinuous"/>
    </xf>
    <xf numFmtId="0" fontId="3" fillId="0" borderId="30" xfId="10" applyFont="1" applyBorder="1" applyAlignment="1">
      <alignment horizontal="centerContinuous"/>
    </xf>
    <xf numFmtId="164" fontId="5" fillId="0" borderId="30" xfId="6" applyNumberFormat="1" applyFont="1" applyBorder="1" applyAlignment="1">
      <alignment horizontal="centerContinuous"/>
    </xf>
    <xf numFmtId="0" fontId="1" fillId="0" borderId="31" xfId="6" applyNumberFormat="1" applyFont="1" applyBorder="1"/>
    <xf numFmtId="0" fontId="11" fillId="0" borderId="0" xfId="11" applyFont="1" applyAlignment="1">
      <alignment horizontal="center"/>
    </xf>
    <xf numFmtId="0" fontId="13" fillId="0" borderId="32" xfId="11" applyFont="1" applyBorder="1" applyAlignment="1">
      <alignment horizontal="centerContinuous"/>
    </xf>
    <xf numFmtId="0" fontId="11" fillId="0" borderId="33" xfId="11" applyFont="1" applyBorder="1" applyAlignment="1">
      <alignment horizontal="centerContinuous"/>
    </xf>
    <xf numFmtId="0" fontId="11" fillId="0" borderId="34" xfId="11" applyFont="1" applyBorder="1" applyAlignment="1">
      <alignment horizontal="centerContinuous"/>
    </xf>
    <xf numFmtId="0" fontId="13" fillId="0" borderId="35" xfId="11" applyFont="1" applyBorder="1" applyAlignment="1">
      <alignment horizontal="centerContinuous"/>
    </xf>
    <xf numFmtId="0" fontId="11" fillId="0" borderId="30" xfId="11" applyFont="1" applyBorder="1" applyAlignment="1">
      <alignment horizontal="centerContinuous"/>
    </xf>
    <xf numFmtId="0" fontId="11" fillId="0" borderId="36" xfId="11" applyFont="1" applyBorder="1" applyAlignment="1">
      <alignment horizontal="centerContinuous"/>
    </xf>
    <xf numFmtId="0" fontId="7" fillId="0" borderId="23" xfId="10" applyFont="1" applyBorder="1" applyAlignment="1">
      <alignment horizontal="center"/>
    </xf>
    <xf numFmtId="0" fontId="6" fillId="0" borderId="23" xfId="10" applyFont="1" applyBorder="1" applyAlignment="1">
      <alignment horizontal="centerContinuous"/>
    </xf>
    <xf numFmtId="0" fontId="1" fillId="0" borderId="24" xfId="10" applyBorder="1"/>
    <xf numFmtId="164" fontId="1" fillId="0" borderId="26" xfId="6" applyNumberFormat="1" applyFont="1" applyBorder="1"/>
    <xf numFmtId="0" fontId="8" fillId="0" borderId="25" xfId="9" applyBorder="1"/>
    <xf numFmtId="164" fontId="1" fillId="0" borderId="0" xfId="6" applyNumberFormat="1" applyFont="1" applyBorder="1"/>
    <xf numFmtId="164" fontId="1" fillId="0" borderId="0" xfId="10" applyNumberFormat="1"/>
    <xf numFmtId="164" fontId="7" fillId="0" borderId="24" xfId="10" applyNumberFormat="1" applyFont="1" applyBorder="1" applyAlignment="1">
      <alignment horizontal="centerContinuous"/>
    </xf>
    <xf numFmtId="164" fontId="7" fillId="0" borderId="26" xfId="6" applyNumberFormat="1" applyFont="1" applyBorder="1"/>
    <xf numFmtId="0" fontId="1" fillId="0" borderId="23" xfId="10" applyBorder="1"/>
    <xf numFmtId="0" fontId="0" fillId="0" borderId="37" xfId="11" applyFont="1" applyBorder="1" applyAlignment="1">
      <alignment horizontal="left"/>
    </xf>
    <xf numFmtId="10" fontId="8" fillId="0" borderId="37" xfId="11" applyNumberFormat="1" applyFont="1" applyBorder="1"/>
    <xf numFmtId="0" fontId="13" fillId="0" borderId="0" xfId="9" applyFont="1" applyAlignment="1">
      <alignment horizontal="centerContinuous"/>
    </xf>
    <xf numFmtId="0" fontId="8" fillId="0" borderId="0" xfId="9" applyAlignment="1">
      <alignment horizontal="centerContinuous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6" fillId="0" borderId="24" xfId="6" applyNumberFormat="1" applyFont="1" applyBorder="1" applyAlignment="1">
      <alignment horizontal="center"/>
    </xf>
    <xf numFmtId="164" fontId="6" fillId="0" borderId="25" xfId="6" applyNumberFormat="1" applyFont="1" applyBorder="1" applyAlignment="1">
      <alignment horizontal="center"/>
    </xf>
    <xf numFmtId="164" fontId="6" fillId="0" borderId="26" xfId="6" applyNumberFormat="1" applyFont="1" applyBorder="1" applyAlignment="1">
      <alignment horizontal="center"/>
    </xf>
    <xf numFmtId="0" fontId="6" fillId="0" borderId="24" xfId="10" applyFont="1" applyBorder="1" applyAlignment="1">
      <alignment horizontal="center"/>
    </xf>
    <xf numFmtId="0" fontId="6" fillId="0" borderId="25" xfId="10" applyFont="1" applyBorder="1" applyAlignment="1">
      <alignment horizontal="center"/>
    </xf>
    <xf numFmtId="0" fontId="6" fillId="0" borderId="26" xfId="10" applyFont="1" applyBorder="1" applyAlignment="1">
      <alignment horizontal="center"/>
    </xf>
    <xf numFmtId="10" fontId="8" fillId="0" borderId="23" xfId="7" applyNumberFormat="1" applyFont="1" applyBorder="1"/>
    <xf numFmtId="0" fontId="8" fillId="0" borderId="24" xfId="11" applyFont="1" applyBorder="1"/>
    <xf numFmtId="0" fontId="8" fillId="0" borderId="26" xfId="11" applyFont="1" applyBorder="1"/>
    <xf numFmtId="169" fontId="1" fillId="0" borderId="7" xfId="8" applyNumberFormat="1" applyFont="1" applyBorder="1"/>
    <xf numFmtId="169" fontId="1" fillId="0" borderId="10" xfId="8" applyNumberFormat="1" applyFont="1" applyBorder="1"/>
    <xf numFmtId="171" fontId="8" fillId="0" borderId="23" xfId="9" applyNumberFormat="1" applyBorder="1"/>
    <xf numFmtId="171" fontId="1" fillId="0" borderId="8" xfId="10" applyNumberFormat="1" applyBorder="1"/>
  </cellXfs>
  <cellStyles count="12">
    <cellStyle name="Comma 2" xfId="2" xr:uid="{00000000-0005-0000-0000-000000000000}"/>
    <cellStyle name="Comma 2#rM7JGuZ9E1ItOo0AjaydKvxQ5p1/0rvADJ1FVDuNmOY=" xfId="6" xr:uid="{00000000-0005-0000-0000-000006000000}"/>
    <cellStyle name="Comma 3" xfId="5" xr:uid="{00000000-0005-0000-0000-000001000000}"/>
    <cellStyle name="Comma 3#o4MFNijjD4cxUGaP/tS7E9gW8kc4eUya/aCuyWWb+IQ=" xfId="7" xr:uid="{00000000-0005-0000-0000-000007000000}"/>
    <cellStyle name="Currency 2" xfId="3" xr:uid="{00000000-0005-0000-0000-000002000000}"/>
    <cellStyle name="Currency 2#TnBmtWgHPaKEbuNShsiZC9+ZUBSZqkbfu+P66YMwjDlbxhZX8moXkQ==" xfId="8" xr:uid="{00000000-0005-0000-0000-000008000000}"/>
    <cellStyle name="Normal" xfId="0" builtinId="0"/>
    <cellStyle name="Normal 2" xfId="1" xr:uid="{00000000-0005-0000-0000-000004000000}"/>
    <cellStyle name="Normal 2#A09wMfuOz0+TKPM/8/cV1HpgTOSSvAUN68E/5fYaJLs=" xfId="10" xr:uid="{00000000-0005-0000-0000-00000A000000}"/>
    <cellStyle name="Normal 3" xfId="4" xr:uid="{00000000-0005-0000-0000-000005000000}"/>
    <cellStyle name="Normal 3#Lf8qPvvddn8rTm0m9B4hvweq0RNmGI7L4mi6X+Ui+iw=" xfId="11" xr:uid="{00000000-0005-0000-0000-00000B000000}"/>
    <cellStyle name="Normal#pfnQYTawpRd8AA5CqUI62lqkMiRap56jbblIljENlPs=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[Luis.Alvarez-BlueLake_Project2-Excel-ACP-2.xlsx]PivotTable!PivotTable1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# of Transactions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PivotTable!$A$4:$A$19</c:f>
              <c:strCache>
                <c:ptCount val="15"/>
                <c:pt idx="0">
                  <c:v>Apparel </c:v>
                </c:pt>
                <c:pt idx="1">
                  <c:v>Baseball </c:v>
                </c:pt>
                <c:pt idx="2">
                  <c:v>Baseball  </c:v>
                </c:pt>
                <c:pt idx="3">
                  <c:v>Basketball </c:v>
                </c:pt>
                <c:pt idx="4">
                  <c:v>Bike &amp; Skate </c:v>
                </c:pt>
                <c:pt idx="5">
                  <c:v>Fitness</c:v>
                </c:pt>
                <c:pt idx="6">
                  <c:v>Footwear </c:v>
                </c:pt>
                <c:pt idx="7">
                  <c:v>Game Room </c:v>
                </c:pt>
                <c:pt idx="8">
                  <c:v>Golf </c:v>
                </c:pt>
                <c:pt idx="9">
                  <c:v>Hiking</c:v>
                </c:pt>
                <c:pt idx="10">
                  <c:v>Hockey </c:v>
                </c:pt>
                <c:pt idx="11">
                  <c:v>Hunting </c:v>
                </c:pt>
                <c:pt idx="12">
                  <c:v>Lacrosse</c:v>
                </c:pt>
                <c:pt idx="13">
                  <c:v>Running </c:v>
                </c:pt>
                <c:pt idx="14">
                  <c:v>Snow Ski</c:v>
                </c:pt>
              </c:strCache>
            </c:strRef>
          </c:cat>
          <c:val>
            <c:numRef>
              <c:f>PivotTable!$B$4:$B$19</c:f>
              <c:numCache>
                <c:formatCode>General</c:formatCode>
                <c:ptCount val="15"/>
                <c:pt idx="0">
                  <c:v>303</c:v>
                </c:pt>
                <c:pt idx="1">
                  <c:v>76</c:v>
                </c:pt>
                <c:pt idx="2">
                  <c:v>266</c:v>
                </c:pt>
                <c:pt idx="3">
                  <c:v>354</c:v>
                </c:pt>
                <c:pt idx="4">
                  <c:v>363</c:v>
                </c:pt>
                <c:pt idx="5">
                  <c:v>310</c:v>
                </c:pt>
                <c:pt idx="6">
                  <c:v>324</c:v>
                </c:pt>
                <c:pt idx="7">
                  <c:v>405</c:v>
                </c:pt>
                <c:pt idx="8">
                  <c:v>380</c:v>
                </c:pt>
                <c:pt idx="9">
                  <c:v>291</c:v>
                </c:pt>
                <c:pt idx="10">
                  <c:v>385</c:v>
                </c:pt>
                <c:pt idx="11">
                  <c:v>261</c:v>
                </c:pt>
                <c:pt idx="12">
                  <c:v>371</c:v>
                </c:pt>
                <c:pt idx="13">
                  <c:v>406</c:v>
                </c:pt>
                <c:pt idx="14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8-4D15-A2C8-C4341C54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25167"/>
        <c:axId val="204420367"/>
      </c:barChart>
      <c:catAx>
        <c:axId val="2044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0367"/>
        <c:crosses val="autoZero"/>
        <c:auto val="1"/>
        <c:lblAlgn val="ctr"/>
        <c:lblOffset val="100"/>
        <c:noMultiLvlLbl val="0"/>
      </c:catAx>
      <c:valAx>
        <c:axId val="204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# of Transactions by City and Department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sunburst" uniqueId="{2DE30AA6-07EC-40B2-840B-FB3516A74202}">
          <cx:tx>
            <cx:txData>
              <cx:f>_xlchart.v1.4</cx:f>
              <cx:v>Transactions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0B30B8-2F0C-49F9-8C8F-2A18814863AA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9524</xdr:rowOff>
    </xdr:from>
    <xdr:to>
      <xdr:col>12</xdr:col>
      <xdr:colOff>609599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C343B-6A72-99C5-4536-7735F5B3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C7AE0C-C71C-76E1-C0AD-B4EC8D7CD1B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AB81849-7A95-7880-A5FD-7A50A7F85FE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0192" cy="628894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48.065730555558" createdVersion="8" refreshedVersion="8" minRefreshableVersion="3" recordCount="70" xr:uid="{322138F6-9B1B-4082-A2D6-2A6327B1D4FC}">
  <cacheSource type="worksheet">
    <worksheetSource name="Table2"/>
  </cacheSource>
  <cacheFields count="3">
    <cacheField name="Department" numFmtId="0">
      <sharedItems count="15">
        <s v="Apparel "/>
        <s v="Baseball  "/>
        <s v="Basketball "/>
        <s v="Bike &amp; Skate "/>
        <s v="Fitness"/>
        <s v="Footwear "/>
        <s v="Game Room "/>
        <s v="Golf "/>
        <s v="Hiking"/>
        <s v="Hockey "/>
        <s v="Hunting "/>
        <s v="Lacrosse"/>
        <s v="Running "/>
        <s v="Snow Ski"/>
        <s v="Baseball "/>
      </sharedItems>
    </cacheField>
    <cacheField name="City" numFmtId="0">
      <sharedItems count="5">
        <s v="Atlanta"/>
        <s v="Boston"/>
        <s v="Chicago"/>
        <s v="San Diego"/>
        <s v="St. Louis"/>
      </sharedItems>
    </cacheField>
    <cacheField name="Transactions" numFmtId="0">
      <sharedItems containsSemiMixedTypes="0" containsString="0" containsNumber="1" containsInteger="1" minValue="2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71"/>
  </r>
  <r>
    <x v="1"/>
    <x v="0"/>
    <n v="96"/>
  </r>
  <r>
    <x v="2"/>
    <x v="0"/>
    <n v="82"/>
  </r>
  <r>
    <x v="3"/>
    <x v="0"/>
    <n v="70"/>
  </r>
  <r>
    <x v="4"/>
    <x v="0"/>
    <n v="69"/>
  </r>
  <r>
    <x v="5"/>
    <x v="0"/>
    <n v="71"/>
  </r>
  <r>
    <x v="6"/>
    <x v="0"/>
    <n v="93"/>
  </r>
  <r>
    <x v="7"/>
    <x v="0"/>
    <n v="55"/>
  </r>
  <r>
    <x v="8"/>
    <x v="0"/>
    <n v="52"/>
  </r>
  <r>
    <x v="9"/>
    <x v="0"/>
    <n v="79"/>
  </r>
  <r>
    <x v="10"/>
    <x v="0"/>
    <n v="72"/>
  </r>
  <r>
    <x v="11"/>
    <x v="0"/>
    <n v="65"/>
  </r>
  <r>
    <x v="12"/>
    <x v="0"/>
    <n v="95"/>
  </r>
  <r>
    <x v="13"/>
    <x v="0"/>
    <n v="21"/>
  </r>
  <r>
    <x v="0"/>
    <x v="1"/>
    <n v="61"/>
  </r>
  <r>
    <x v="14"/>
    <x v="1"/>
    <n v="76"/>
  </r>
  <r>
    <x v="2"/>
    <x v="1"/>
    <n v="55"/>
  </r>
  <r>
    <x v="3"/>
    <x v="1"/>
    <n v="82"/>
  </r>
  <r>
    <x v="4"/>
    <x v="1"/>
    <n v="76"/>
  </r>
  <r>
    <x v="5"/>
    <x v="1"/>
    <n v="35"/>
  </r>
  <r>
    <x v="6"/>
    <x v="1"/>
    <n v="42"/>
  </r>
  <r>
    <x v="7"/>
    <x v="1"/>
    <n v="65"/>
  </r>
  <r>
    <x v="8"/>
    <x v="1"/>
    <n v="32"/>
  </r>
  <r>
    <x v="9"/>
    <x v="1"/>
    <n v="55"/>
  </r>
  <r>
    <x v="10"/>
    <x v="1"/>
    <n v="26"/>
  </r>
  <r>
    <x v="11"/>
    <x v="1"/>
    <n v="46"/>
  </r>
  <r>
    <x v="12"/>
    <x v="1"/>
    <n v="76"/>
  </r>
  <r>
    <x v="13"/>
    <x v="1"/>
    <n v="82"/>
  </r>
  <r>
    <x v="0"/>
    <x v="2"/>
    <n v="59"/>
  </r>
  <r>
    <x v="1"/>
    <x v="2"/>
    <n v="66"/>
  </r>
  <r>
    <x v="2"/>
    <x v="2"/>
    <n v="95"/>
  </r>
  <r>
    <x v="3"/>
    <x v="2"/>
    <n v="66"/>
  </r>
  <r>
    <x v="4"/>
    <x v="2"/>
    <n v="50"/>
  </r>
  <r>
    <x v="5"/>
    <x v="2"/>
    <n v="78"/>
  </r>
  <r>
    <x v="6"/>
    <x v="2"/>
    <n v="88"/>
  </r>
  <r>
    <x v="7"/>
    <x v="2"/>
    <n v="82"/>
  </r>
  <r>
    <x v="8"/>
    <x v="2"/>
    <n v="57"/>
  </r>
  <r>
    <x v="9"/>
    <x v="2"/>
    <n v="69"/>
  </r>
  <r>
    <x v="10"/>
    <x v="2"/>
    <n v="80"/>
  </r>
  <r>
    <x v="11"/>
    <x v="2"/>
    <n v="94"/>
  </r>
  <r>
    <x v="12"/>
    <x v="2"/>
    <n v="90"/>
  </r>
  <r>
    <x v="13"/>
    <x v="2"/>
    <n v="45"/>
  </r>
  <r>
    <x v="0"/>
    <x v="3"/>
    <n v="67"/>
  </r>
  <r>
    <x v="1"/>
    <x v="3"/>
    <n v="72"/>
  </r>
  <r>
    <x v="2"/>
    <x v="3"/>
    <n v="55"/>
  </r>
  <r>
    <x v="3"/>
    <x v="3"/>
    <n v="73"/>
  </r>
  <r>
    <x v="4"/>
    <x v="3"/>
    <n v="60"/>
  </r>
  <r>
    <x v="5"/>
    <x v="3"/>
    <n v="75"/>
  </r>
  <r>
    <x v="6"/>
    <x v="3"/>
    <n v="95"/>
  </r>
  <r>
    <x v="7"/>
    <x v="3"/>
    <n v="89"/>
  </r>
  <r>
    <x v="8"/>
    <x v="3"/>
    <n v="85"/>
  </r>
  <r>
    <x v="9"/>
    <x v="3"/>
    <n v="93"/>
  </r>
  <r>
    <x v="10"/>
    <x v="3"/>
    <n v="59"/>
  </r>
  <r>
    <x v="11"/>
    <x v="3"/>
    <n v="83"/>
  </r>
  <r>
    <x v="12"/>
    <x v="3"/>
    <n v="100"/>
  </r>
  <r>
    <x v="13"/>
    <x v="3"/>
    <n v="83"/>
  </r>
  <r>
    <x v="0"/>
    <x v="4"/>
    <n v="45"/>
  </r>
  <r>
    <x v="1"/>
    <x v="4"/>
    <n v="32"/>
  </r>
  <r>
    <x v="2"/>
    <x v="4"/>
    <n v="67"/>
  </r>
  <r>
    <x v="3"/>
    <x v="4"/>
    <n v="72"/>
  </r>
  <r>
    <x v="4"/>
    <x v="4"/>
    <n v="55"/>
  </r>
  <r>
    <x v="5"/>
    <x v="4"/>
    <n v="65"/>
  </r>
  <r>
    <x v="6"/>
    <x v="4"/>
    <n v="87"/>
  </r>
  <r>
    <x v="7"/>
    <x v="4"/>
    <n v="89"/>
  </r>
  <r>
    <x v="8"/>
    <x v="4"/>
    <n v="65"/>
  </r>
  <r>
    <x v="9"/>
    <x v="4"/>
    <n v="89"/>
  </r>
  <r>
    <x v="10"/>
    <x v="4"/>
    <n v="24"/>
  </r>
  <r>
    <x v="11"/>
    <x v="4"/>
    <n v="83"/>
  </r>
  <r>
    <x v="12"/>
    <x v="4"/>
    <n v="45"/>
  </r>
  <r>
    <x v="13"/>
    <x v="4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C36C4-CFA4-4A23-B922-405F8E90BB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9" firstHeaderRow="1" firstDataRow="1" firstDataCol="1" rowPageCount="1" colPageCount="1"/>
  <pivotFields count="3">
    <pivotField axis="axisRow" showAll="0">
      <items count="16">
        <item x="0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Sum of Transaction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FFD85C-1551-4A42-9401-D084087A1258}" name="Table2" displayName="Table2" ref="A5:C75" totalsRowShown="0" headerRowCellStyle="Normal#pfnQYTawpRd8AA5CqUI62lqkMiRap56jbblIljENlPs=" dataCellStyle="Normal#pfnQYTawpRd8AA5CqUI62lqkMiRap56jbblIljENlPs=">
  <autoFilter ref="A5:C75" xr:uid="{67FFD85C-1551-4A42-9401-D084087A1258}"/>
  <tableColumns count="3">
    <tableColumn id="1" xr3:uid="{5E33B40B-F513-4EEE-BBE5-F1093EB8953B}" name="Department" dataCellStyle="Normal#pfnQYTawpRd8AA5CqUI62lqkMiRap56jbblIljENlPs="/>
    <tableColumn id="2" xr3:uid="{19537DE8-F4E9-43EF-B39A-C44FDEE4DCB7}" name="City" dataCellStyle="Normal#pfnQYTawpRd8AA5CqUI62lqkMiRap56jbblIljENlPs="/>
    <tableColumn id="3" xr3:uid="{D76E988D-EA5D-4FC4-BCB2-576C41139C03}" name="Transactions" dataCellStyle="Normal#pfnQYTawpRd8AA5CqUI62lqkMiRap56jbblIljENlPs=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20825-17DE-49C1-BC2D-04742D3FE6E9}" name="Table24" displayName="Table24" ref="A5:C76" totalsRowCount="1" headerRowCellStyle="Normal#pfnQYTawpRd8AA5CqUI62lqkMiRap56jbblIljENlPs=" dataCellStyle="Normal#pfnQYTawpRd8AA5CqUI62lqkMiRap56jbblIljENlPs=">
  <autoFilter ref="A5:C75" xr:uid="{67FFD85C-1551-4A42-9401-D084087A1258}">
    <filterColumn colId="0">
      <filters>
        <filter val="Bike &amp; Skate"/>
        <filter val="Game Room"/>
      </filters>
    </filterColumn>
  </autoFilter>
  <sortState xmlns:xlrd2="http://schemas.microsoft.com/office/spreadsheetml/2017/richdata2" ref="A6:C75">
    <sortCondition ref="A5:A75"/>
  </sortState>
  <tableColumns count="3">
    <tableColumn id="1" xr3:uid="{C0E32814-1F9F-44CE-90C5-480F60C5C1AD}" name="Department" totalsRowLabel="Total" dataCellStyle="Normal#pfnQYTawpRd8AA5CqUI62lqkMiRap56jbblIljENlPs=" totalsRowCellStyle="Normal#pfnQYTawpRd8AA5CqUI62lqkMiRap56jbblIljENlPs="/>
    <tableColumn id="2" xr3:uid="{3F857097-5362-4B73-8823-4BD8527F3510}" name="City" dataCellStyle="Normal#pfnQYTawpRd8AA5CqUI62lqkMiRap56jbblIljENlPs=" totalsRowCellStyle="Normal#pfnQYTawpRd8AA5CqUI62lqkMiRap56jbblIljENlPs="/>
    <tableColumn id="3" xr3:uid="{D65EC497-92B2-4F40-96D3-16E0667730B0}" name="Transactions" totalsRowFunction="sum" dataCellStyle="Normal#pfnQYTawpRd8AA5CqUI62lqkMiRap56jbblIljENlPs=" totalsRowCellStyle="Normal#pfnQYTawpRd8AA5CqUI62lqkMiRap56jbblIljENlPs=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E0FBC2-3904-4DC3-B062-A113D590C4C1}" name="Table25" displayName="Table25" ref="A5:C75" totalsRowShown="0" headerRowCellStyle="Normal#pfnQYTawpRd8AA5CqUI62lqkMiRap56jbblIljENlPs=" dataCellStyle="Normal#pfnQYTawpRd8AA5CqUI62lqkMiRap56jbblIljENlPs=">
  <autoFilter ref="A5:C75" xr:uid="{67FFD85C-1551-4A42-9401-D084087A1258}">
    <filterColumn colId="1">
      <filters>
        <filter val="Baseball"/>
        <filter val="Basketball"/>
        <filter val="Bike &amp; Skate"/>
        <filter val="Fitness"/>
        <filter val="Game Room"/>
        <filter val="Golf"/>
        <filter val="Hiking"/>
        <filter val="Hockey"/>
        <filter val="Hunting"/>
        <filter val="Lacrosse"/>
        <filter val="Snow Ski"/>
      </filters>
    </filterColumn>
  </autoFilter>
  <tableColumns count="3">
    <tableColumn id="2" xr3:uid="{7769A962-9903-4B09-8077-7CD074F8F7D9}" name="City" dataCellStyle="Normal#pfnQYTawpRd8AA5CqUI62lqkMiRap56jbblIljENlPs="/>
    <tableColumn id="1" xr3:uid="{D167B73B-D6BA-4F0A-90A6-01F0CD108AF1}" name="Department" dataCellStyle="Normal#pfnQYTawpRd8AA5CqUI62lqkMiRap56jbblIljENlPs="/>
    <tableColumn id="3" xr3:uid="{18E23E8A-0E38-4547-88B8-7AAB5F9D5D37}" name="Transactions" dataCellStyle="Normal#pfnQYTawpRd8AA5CqUI62lqkMiRap56jbblIljENlPs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1C01-7564-41A2-BCE9-0D19DEC22497}">
  <sheetPr>
    <pageSetUpPr fitToPage="1"/>
  </sheetPr>
  <dimension ref="A1:B19"/>
  <sheetViews>
    <sheetView workbookViewId="0">
      <selection activeCell="A21" sqref="A21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1" spans="1:2" x14ac:dyDescent="0.25">
      <c r="A1" s="76" t="s">
        <v>15</v>
      </c>
      <c r="B1" t="s">
        <v>44</v>
      </c>
    </row>
    <row r="3" spans="1:2" x14ac:dyDescent="0.25">
      <c r="A3" s="76" t="s">
        <v>41</v>
      </c>
      <c r="B3" t="s">
        <v>43</v>
      </c>
    </row>
    <row r="4" spans="1:2" x14ac:dyDescent="0.25">
      <c r="A4" s="77" t="s">
        <v>2</v>
      </c>
      <c r="B4">
        <v>303</v>
      </c>
    </row>
    <row r="5" spans="1:2" x14ac:dyDescent="0.25">
      <c r="A5" s="77" t="s">
        <v>39</v>
      </c>
      <c r="B5">
        <v>76</v>
      </c>
    </row>
    <row r="6" spans="1:2" x14ac:dyDescent="0.25">
      <c r="A6" s="77" t="s">
        <v>1</v>
      </c>
      <c r="B6">
        <v>266</v>
      </c>
    </row>
    <row r="7" spans="1:2" x14ac:dyDescent="0.25">
      <c r="A7" s="77" t="s">
        <v>5</v>
      </c>
      <c r="B7">
        <v>354</v>
      </c>
    </row>
    <row r="8" spans="1:2" x14ac:dyDescent="0.25">
      <c r="A8" s="77" t="s">
        <v>9</v>
      </c>
      <c r="B8">
        <v>363</v>
      </c>
    </row>
    <row r="9" spans="1:2" x14ac:dyDescent="0.25">
      <c r="A9" s="77" t="s">
        <v>30</v>
      </c>
      <c r="B9">
        <v>310</v>
      </c>
    </row>
    <row r="10" spans="1:2" x14ac:dyDescent="0.25">
      <c r="A10" s="77" t="s">
        <v>3</v>
      </c>
      <c r="B10">
        <v>324</v>
      </c>
    </row>
    <row r="11" spans="1:2" x14ac:dyDescent="0.25">
      <c r="A11" s="77" t="s">
        <v>8</v>
      </c>
      <c r="B11">
        <v>405</v>
      </c>
    </row>
    <row r="12" spans="1:2" x14ac:dyDescent="0.25">
      <c r="A12" s="77" t="s">
        <v>0</v>
      </c>
      <c r="B12">
        <v>380</v>
      </c>
    </row>
    <row r="13" spans="1:2" x14ac:dyDescent="0.25">
      <c r="A13" s="77" t="s">
        <v>31</v>
      </c>
      <c r="B13">
        <v>291</v>
      </c>
    </row>
    <row r="14" spans="1:2" x14ac:dyDescent="0.25">
      <c r="A14" s="77" t="s">
        <v>6</v>
      </c>
      <c r="B14">
        <v>385</v>
      </c>
    </row>
    <row r="15" spans="1:2" x14ac:dyDescent="0.25">
      <c r="A15" s="77" t="s">
        <v>7</v>
      </c>
      <c r="B15">
        <v>261</v>
      </c>
    </row>
    <row r="16" spans="1:2" x14ac:dyDescent="0.25">
      <c r="A16" s="77" t="s">
        <v>10</v>
      </c>
      <c r="B16">
        <v>371</v>
      </c>
    </row>
    <row r="17" spans="1:2" x14ac:dyDescent="0.25">
      <c r="A17" s="77" t="s">
        <v>4</v>
      </c>
      <c r="B17">
        <v>406</v>
      </c>
    </row>
    <row r="18" spans="1:2" x14ac:dyDescent="0.25">
      <c r="A18" s="77" t="s">
        <v>32</v>
      </c>
      <c r="B18">
        <v>263</v>
      </c>
    </row>
    <row r="19" spans="1:2" x14ac:dyDescent="0.25">
      <c r="A19" s="77" t="s">
        <v>42</v>
      </c>
      <c r="B19">
        <v>4758</v>
      </c>
    </row>
  </sheetData>
  <pageMargins left="0.7" right="0.7" top="0.75" bottom="0.75" header="0.3" footer="0.3"/>
  <pageSetup scale="94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5"/>
  <sheetViews>
    <sheetView tabSelected="1" topLeftCell="A6" workbookViewId="0">
      <selection activeCell="A5" sqref="A5"/>
    </sheetView>
  </sheetViews>
  <sheetFormatPr defaultRowHeight="15" x14ac:dyDescent="0.25"/>
  <cols>
    <col min="1" max="3" width="15.7109375" style="1" customWidth="1"/>
  </cols>
  <sheetData>
    <row r="1" spans="1:3" ht="18.75" x14ac:dyDescent="0.3">
      <c r="A1" s="73" t="s">
        <v>34</v>
      </c>
      <c r="B1" s="74"/>
      <c r="C1" s="74"/>
    </row>
    <row r="2" spans="1:3" ht="18.75" x14ac:dyDescent="0.3">
      <c r="A2" s="73" t="s">
        <v>29</v>
      </c>
      <c r="B2" s="74"/>
      <c r="C2" s="74"/>
    </row>
    <row r="3" spans="1:3" ht="18.75" x14ac:dyDescent="0.3">
      <c r="A3" s="73" t="s">
        <v>17</v>
      </c>
      <c r="B3" s="74"/>
      <c r="C3" s="74"/>
    </row>
    <row r="5" spans="1:3" x14ac:dyDescent="0.25">
      <c r="A5" s="1" t="s">
        <v>14</v>
      </c>
      <c r="B5" s="1" t="s">
        <v>15</v>
      </c>
      <c r="C5" s="1" t="s">
        <v>16</v>
      </c>
    </row>
    <row r="6" spans="1:3" x14ac:dyDescent="0.25">
      <c r="A6" s="1" t="s">
        <v>2</v>
      </c>
      <c r="B6" s="1" t="s">
        <v>13</v>
      </c>
      <c r="C6" s="1">
        <v>71</v>
      </c>
    </row>
    <row r="7" spans="1:3" x14ac:dyDescent="0.25">
      <c r="A7" s="1" t="s">
        <v>1</v>
      </c>
      <c r="B7" s="1" t="s">
        <v>13</v>
      </c>
      <c r="C7" s="1">
        <v>96</v>
      </c>
    </row>
    <row r="8" spans="1:3" x14ac:dyDescent="0.25">
      <c r="A8" s="1" t="s">
        <v>5</v>
      </c>
      <c r="B8" s="1" t="s">
        <v>13</v>
      </c>
      <c r="C8" s="1">
        <v>82</v>
      </c>
    </row>
    <row r="9" spans="1:3" x14ac:dyDescent="0.25">
      <c r="A9" s="1" t="s">
        <v>9</v>
      </c>
      <c r="B9" s="1" t="s">
        <v>13</v>
      </c>
      <c r="C9" s="1">
        <v>70</v>
      </c>
    </row>
    <row r="10" spans="1:3" x14ac:dyDescent="0.25">
      <c r="A10" s="1" t="s">
        <v>30</v>
      </c>
      <c r="B10" s="1" t="s">
        <v>13</v>
      </c>
      <c r="C10" s="1">
        <v>69</v>
      </c>
    </row>
    <row r="11" spans="1:3" x14ac:dyDescent="0.25">
      <c r="A11" s="1" t="s">
        <v>3</v>
      </c>
      <c r="B11" s="1" t="s">
        <v>13</v>
      </c>
      <c r="C11" s="1">
        <v>71</v>
      </c>
    </row>
    <row r="12" spans="1:3" x14ac:dyDescent="0.25">
      <c r="A12" s="1" t="s">
        <v>8</v>
      </c>
      <c r="B12" s="1" t="s">
        <v>13</v>
      </c>
      <c r="C12" s="1">
        <v>93</v>
      </c>
    </row>
    <row r="13" spans="1:3" x14ac:dyDescent="0.25">
      <c r="A13" s="1" t="s">
        <v>0</v>
      </c>
      <c r="B13" s="1" t="s">
        <v>13</v>
      </c>
      <c r="C13" s="1">
        <v>55</v>
      </c>
    </row>
    <row r="14" spans="1:3" x14ac:dyDescent="0.25">
      <c r="A14" s="1" t="s">
        <v>31</v>
      </c>
      <c r="B14" s="1" t="s">
        <v>13</v>
      </c>
      <c r="C14" s="1">
        <v>52</v>
      </c>
    </row>
    <row r="15" spans="1:3" x14ac:dyDescent="0.25">
      <c r="A15" s="1" t="s">
        <v>6</v>
      </c>
      <c r="B15" s="1" t="s">
        <v>13</v>
      </c>
      <c r="C15" s="1">
        <v>79</v>
      </c>
    </row>
    <row r="16" spans="1:3" x14ac:dyDescent="0.25">
      <c r="A16" s="1" t="s">
        <v>7</v>
      </c>
      <c r="B16" s="1" t="s">
        <v>13</v>
      </c>
      <c r="C16" s="1">
        <v>72</v>
      </c>
    </row>
    <row r="17" spans="1:3" x14ac:dyDescent="0.25">
      <c r="A17" s="1" t="s">
        <v>10</v>
      </c>
      <c r="B17" s="1" t="s">
        <v>13</v>
      </c>
      <c r="C17" s="1">
        <v>65</v>
      </c>
    </row>
    <row r="18" spans="1:3" x14ac:dyDescent="0.25">
      <c r="A18" s="1" t="s">
        <v>4</v>
      </c>
      <c r="B18" s="1" t="s">
        <v>13</v>
      </c>
      <c r="C18" s="1">
        <v>95</v>
      </c>
    </row>
    <row r="19" spans="1:3" x14ac:dyDescent="0.25">
      <c r="A19" s="1" t="s">
        <v>32</v>
      </c>
      <c r="B19" s="1" t="s">
        <v>13</v>
      </c>
      <c r="C19" s="1">
        <v>21</v>
      </c>
    </row>
    <row r="20" spans="1:3" x14ac:dyDescent="0.25">
      <c r="A20" s="1" t="s">
        <v>2</v>
      </c>
      <c r="B20" s="1" t="s">
        <v>18</v>
      </c>
      <c r="C20" s="1">
        <v>61</v>
      </c>
    </row>
    <row r="21" spans="1:3" x14ac:dyDescent="0.25">
      <c r="A21" s="1" t="s">
        <v>39</v>
      </c>
      <c r="B21" s="1" t="s">
        <v>18</v>
      </c>
      <c r="C21" s="1">
        <v>76</v>
      </c>
    </row>
    <row r="22" spans="1:3" x14ac:dyDescent="0.25">
      <c r="A22" s="1" t="s">
        <v>5</v>
      </c>
      <c r="B22" s="1" t="s">
        <v>18</v>
      </c>
      <c r="C22" s="1">
        <v>55</v>
      </c>
    </row>
    <row r="23" spans="1:3" x14ac:dyDescent="0.25">
      <c r="A23" s="1" t="s">
        <v>9</v>
      </c>
      <c r="B23" s="1" t="s">
        <v>18</v>
      </c>
      <c r="C23" s="1">
        <v>82</v>
      </c>
    </row>
    <row r="24" spans="1:3" x14ac:dyDescent="0.25">
      <c r="A24" s="1" t="s">
        <v>30</v>
      </c>
      <c r="B24" s="1" t="s">
        <v>18</v>
      </c>
      <c r="C24" s="1">
        <v>76</v>
      </c>
    </row>
    <row r="25" spans="1:3" x14ac:dyDescent="0.25">
      <c r="A25" s="1" t="s">
        <v>3</v>
      </c>
      <c r="B25" s="1" t="s">
        <v>18</v>
      </c>
      <c r="C25" s="1">
        <v>35</v>
      </c>
    </row>
    <row r="26" spans="1:3" x14ac:dyDescent="0.25">
      <c r="A26" s="1" t="s">
        <v>8</v>
      </c>
      <c r="B26" s="1" t="s">
        <v>18</v>
      </c>
      <c r="C26" s="1">
        <v>42</v>
      </c>
    </row>
    <row r="27" spans="1:3" x14ac:dyDescent="0.25">
      <c r="A27" s="1" t="s">
        <v>0</v>
      </c>
      <c r="B27" s="1" t="s">
        <v>18</v>
      </c>
      <c r="C27" s="1">
        <v>65</v>
      </c>
    </row>
    <row r="28" spans="1:3" x14ac:dyDescent="0.25">
      <c r="A28" s="1" t="s">
        <v>31</v>
      </c>
      <c r="B28" s="1" t="s">
        <v>18</v>
      </c>
      <c r="C28" s="1">
        <v>32</v>
      </c>
    </row>
    <row r="29" spans="1:3" x14ac:dyDescent="0.25">
      <c r="A29" s="1" t="s">
        <v>6</v>
      </c>
      <c r="B29" s="1" t="s">
        <v>18</v>
      </c>
      <c r="C29" s="1">
        <v>55</v>
      </c>
    </row>
    <row r="30" spans="1:3" x14ac:dyDescent="0.25">
      <c r="A30" s="1" t="s">
        <v>7</v>
      </c>
      <c r="B30" s="1" t="s">
        <v>18</v>
      </c>
      <c r="C30" s="1">
        <v>26</v>
      </c>
    </row>
    <row r="31" spans="1:3" x14ac:dyDescent="0.25">
      <c r="A31" s="1" t="s">
        <v>10</v>
      </c>
      <c r="B31" s="1" t="s">
        <v>18</v>
      </c>
      <c r="C31" s="1">
        <v>46</v>
      </c>
    </row>
    <row r="32" spans="1:3" x14ac:dyDescent="0.25">
      <c r="A32" s="1" t="s">
        <v>4</v>
      </c>
      <c r="B32" s="1" t="s">
        <v>18</v>
      </c>
      <c r="C32" s="1">
        <v>76</v>
      </c>
    </row>
    <row r="33" spans="1:3" x14ac:dyDescent="0.25">
      <c r="A33" s="1" t="s">
        <v>32</v>
      </c>
      <c r="B33" s="1" t="s">
        <v>18</v>
      </c>
      <c r="C33" s="1">
        <v>82</v>
      </c>
    </row>
    <row r="34" spans="1:3" x14ac:dyDescent="0.25">
      <c r="A34" s="1" t="s">
        <v>2</v>
      </c>
      <c r="B34" s="1" t="s">
        <v>11</v>
      </c>
      <c r="C34" s="1">
        <v>59</v>
      </c>
    </row>
    <row r="35" spans="1:3" x14ac:dyDescent="0.25">
      <c r="A35" s="1" t="s">
        <v>1</v>
      </c>
      <c r="B35" s="1" t="s">
        <v>11</v>
      </c>
      <c r="C35" s="1">
        <v>66</v>
      </c>
    </row>
    <row r="36" spans="1:3" x14ac:dyDescent="0.25">
      <c r="A36" s="1" t="s">
        <v>5</v>
      </c>
      <c r="B36" s="1" t="s">
        <v>11</v>
      </c>
      <c r="C36" s="1">
        <v>95</v>
      </c>
    </row>
    <row r="37" spans="1:3" x14ac:dyDescent="0.25">
      <c r="A37" s="1" t="s">
        <v>9</v>
      </c>
      <c r="B37" s="1" t="s">
        <v>11</v>
      </c>
      <c r="C37" s="1">
        <v>66</v>
      </c>
    </row>
    <row r="38" spans="1:3" x14ac:dyDescent="0.25">
      <c r="A38" s="1" t="s">
        <v>30</v>
      </c>
      <c r="B38" s="1" t="s">
        <v>11</v>
      </c>
      <c r="C38" s="1">
        <v>50</v>
      </c>
    </row>
    <row r="39" spans="1:3" x14ac:dyDescent="0.25">
      <c r="A39" s="1" t="s">
        <v>3</v>
      </c>
      <c r="B39" s="1" t="s">
        <v>11</v>
      </c>
      <c r="C39" s="1">
        <v>78</v>
      </c>
    </row>
    <row r="40" spans="1:3" x14ac:dyDescent="0.25">
      <c r="A40" s="1" t="s">
        <v>8</v>
      </c>
      <c r="B40" s="1" t="s">
        <v>11</v>
      </c>
      <c r="C40" s="1">
        <v>88</v>
      </c>
    </row>
    <row r="41" spans="1:3" x14ac:dyDescent="0.25">
      <c r="A41" s="1" t="s">
        <v>0</v>
      </c>
      <c r="B41" s="1" t="s">
        <v>11</v>
      </c>
      <c r="C41" s="1">
        <v>82</v>
      </c>
    </row>
    <row r="42" spans="1:3" x14ac:dyDescent="0.25">
      <c r="A42" s="1" t="s">
        <v>31</v>
      </c>
      <c r="B42" s="1" t="s">
        <v>11</v>
      </c>
      <c r="C42" s="1">
        <v>57</v>
      </c>
    </row>
    <row r="43" spans="1:3" x14ac:dyDescent="0.25">
      <c r="A43" s="1" t="s">
        <v>6</v>
      </c>
      <c r="B43" s="1" t="s">
        <v>11</v>
      </c>
      <c r="C43" s="1">
        <v>69</v>
      </c>
    </row>
    <row r="44" spans="1:3" x14ac:dyDescent="0.25">
      <c r="A44" s="1" t="s">
        <v>7</v>
      </c>
      <c r="B44" s="1" t="s">
        <v>11</v>
      </c>
      <c r="C44" s="1">
        <v>80</v>
      </c>
    </row>
    <row r="45" spans="1:3" x14ac:dyDescent="0.25">
      <c r="A45" s="1" t="s">
        <v>10</v>
      </c>
      <c r="B45" s="1" t="s">
        <v>11</v>
      </c>
      <c r="C45" s="1">
        <v>94</v>
      </c>
    </row>
    <row r="46" spans="1:3" x14ac:dyDescent="0.25">
      <c r="A46" s="1" t="s">
        <v>4</v>
      </c>
      <c r="B46" s="1" t="s">
        <v>11</v>
      </c>
      <c r="C46" s="1">
        <v>90</v>
      </c>
    </row>
    <row r="47" spans="1:3" x14ac:dyDescent="0.25">
      <c r="A47" s="1" t="s">
        <v>32</v>
      </c>
      <c r="B47" s="1" t="s">
        <v>11</v>
      </c>
      <c r="C47" s="1">
        <v>45</v>
      </c>
    </row>
    <row r="48" spans="1:3" x14ac:dyDescent="0.25">
      <c r="A48" s="1" t="s">
        <v>2</v>
      </c>
      <c r="B48" s="1" t="s">
        <v>33</v>
      </c>
      <c r="C48" s="1">
        <v>67</v>
      </c>
    </row>
    <row r="49" spans="1:3" x14ac:dyDescent="0.25">
      <c r="A49" s="1" t="s">
        <v>1</v>
      </c>
      <c r="B49" s="1" t="s">
        <v>33</v>
      </c>
      <c r="C49" s="1">
        <v>72</v>
      </c>
    </row>
    <row r="50" spans="1:3" x14ac:dyDescent="0.25">
      <c r="A50" s="1" t="s">
        <v>5</v>
      </c>
      <c r="B50" s="1" t="s">
        <v>33</v>
      </c>
      <c r="C50" s="1">
        <v>55</v>
      </c>
    </row>
    <row r="51" spans="1:3" x14ac:dyDescent="0.25">
      <c r="A51" s="1" t="s">
        <v>9</v>
      </c>
      <c r="B51" s="1" t="s">
        <v>33</v>
      </c>
      <c r="C51" s="1">
        <v>73</v>
      </c>
    </row>
    <row r="52" spans="1:3" x14ac:dyDescent="0.25">
      <c r="A52" s="1" t="s">
        <v>30</v>
      </c>
      <c r="B52" s="1" t="s">
        <v>33</v>
      </c>
      <c r="C52" s="1">
        <v>60</v>
      </c>
    </row>
    <row r="53" spans="1:3" x14ac:dyDescent="0.25">
      <c r="A53" s="1" t="s">
        <v>3</v>
      </c>
      <c r="B53" s="1" t="s">
        <v>33</v>
      </c>
      <c r="C53" s="1">
        <v>75</v>
      </c>
    </row>
    <row r="54" spans="1:3" x14ac:dyDescent="0.25">
      <c r="A54" s="1" t="s">
        <v>8</v>
      </c>
      <c r="B54" s="1" t="s">
        <v>33</v>
      </c>
      <c r="C54" s="1">
        <v>95</v>
      </c>
    </row>
    <row r="55" spans="1:3" x14ac:dyDescent="0.25">
      <c r="A55" s="1" t="s">
        <v>0</v>
      </c>
      <c r="B55" s="1" t="s">
        <v>33</v>
      </c>
      <c r="C55" s="1">
        <v>89</v>
      </c>
    </row>
    <row r="56" spans="1:3" x14ac:dyDescent="0.25">
      <c r="A56" s="1" t="s">
        <v>31</v>
      </c>
      <c r="B56" s="1" t="s">
        <v>33</v>
      </c>
      <c r="C56" s="1">
        <v>85</v>
      </c>
    </row>
    <row r="57" spans="1:3" x14ac:dyDescent="0.25">
      <c r="A57" s="1" t="s">
        <v>6</v>
      </c>
      <c r="B57" s="1" t="s">
        <v>33</v>
      </c>
      <c r="C57" s="1">
        <v>93</v>
      </c>
    </row>
    <row r="58" spans="1:3" x14ac:dyDescent="0.25">
      <c r="A58" s="1" t="s">
        <v>7</v>
      </c>
      <c r="B58" s="1" t="s">
        <v>33</v>
      </c>
      <c r="C58" s="1">
        <v>59</v>
      </c>
    </row>
    <row r="59" spans="1:3" x14ac:dyDescent="0.25">
      <c r="A59" s="1" t="s">
        <v>10</v>
      </c>
      <c r="B59" s="1" t="s">
        <v>33</v>
      </c>
      <c r="C59" s="1">
        <v>83</v>
      </c>
    </row>
    <row r="60" spans="1:3" x14ac:dyDescent="0.25">
      <c r="A60" s="1" t="s">
        <v>4</v>
      </c>
      <c r="B60" s="1" t="s">
        <v>33</v>
      </c>
      <c r="C60" s="1">
        <v>100</v>
      </c>
    </row>
    <row r="61" spans="1:3" x14ac:dyDescent="0.25">
      <c r="A61" s="1" t="s">
        <v>32</v>
      </c>
      <c r="B61" s="1" t="s">
        <v>33</v>
      </c>
      <c r="C61" s="1">
        <v>83</v>
      </c>
    </row>
    <row r="62" spans="1:3" x14ac:dyDescent="0.25">
      <c r="A62" s="1" t="s">
        <v>2</v>
      </c>
      <c r="B62" s="1" t="s">
        <v>12</v>
      </c>
      <c r="C62" s="1">
        <v>45</v>
      </c>
    </row>
    <row r="63" spans="1:3" x14ac:dyDescent="0.25">
      <c r="A63" s="1" t="s">
        <v>1</v>
      </c>
      <c r="B63" s="1" t="s">
        <v>12</v>
      </c>
      <c r="C63" s="1">
        <v>32</v>
      </c>
    </row>
    <row r="64" spans="1:3" x14ac:dyDescent="0.25">
      <c r="A64" s="1" t="s">
        <v>5</v>
      </c>
      <c r="B64" s="1" t="s">
        <v>12</v>
      </c>
      <c r="C64" s="1">
        <v>67</v>
      </c>
    </row>
    <row r="65" spans="1:3" x14ac:dyDescent="0.25">
      <c r="A65" s="1" t="s">
        <v>9</v>
      </c>
      <c r="B65" s="1" t="s">
        <v>12</v>
      </c>
      <c r="C65" s="1">
        <v>72</v>
      </c>
    </row>
    <row r="66" spans="1:3" x14ac:dyDescent="0.25">
      <c r="A66" s="1" t="s">
        <v>30</v>
      </c>
      <c r="B66" s="1" t="s">
        <v>12</v>
      </c>
      <c r="C66" s="1">
        <v>55</v>
      </c>
    </row>
    <row r="67" spans="1:3" x14ac:dyDescent="0.25">
      <c r="A67" s="1" t="s">
        <v>3</v>
      </c>
      <c r="B67" s="1" t="s">
        <v>12</v>
      </c>
      <c r="C67" s="1">
        <v>65</v>
      </c>
    </row>
    <row r="68" spans="1:3" x14ac:dyDescent="0.25">
      <c r="A68" s="1" t="s">
        <v>8</v>
      </c>
      <c r="B68" s="1" t="s">
        <v>12</v>
      </c>
      <c r="C68" s="1">
        <v>87</v>
      </c>
    </row>
    <row r="69" spans="1:3" x14ac:dyDescent="0.25">
      <c r="A69" s="1" t="s">
        <v>0</v>
      </c>
      <c r="B69" s="1" t="s">
        <v>12</v>
      </c>
      <c r="C69" s="1">
        <v>89</v>
      </c>
    </row>
    <row r="70" spans="1:3" x14ac:dyDescent="0.25">
      <c r="A70" s="1" t="s">
        <v>31</v>
      </c>
      <c r="B70" s="1" t="s">
        <v>12</v>
      </c>
      <c r="C70" s="1">
        <v>65</v>
      </c>
    </row>
    <row r="71" spans="1:3" x14ac:dyDescent="0.25">
      <c r="A71" s="1" t="s">
        <v>6</v>
      </c>
      <c r="B71" s="1" t="s">
        <v>12</v>
      </c>
      <c r="C71" s="1">
        <v>89</v>
      </c>
    </row>
    <row r="72" spans="1:3" x14ac:dyDescent="0.25">
      <c r="A72" s="1" t="s">
        <v>7</v>
      </c>
      <c r="B72" s="1" t="s">
        <v>12</v>
      </c>
      <c r="C72" s="1">
        <v>24</v>
      </c>
    </row>
    <row r="73" spans="1:3" x14ac:dyDescent="0.25">
      <c r="A73" s="1" t="s">
        <v>10</v>
      </c>
      <c r="B73" s="1" t="s">
        <v>12</v>
      </c>
      <c r="C73" s="1">
        <v>83</v>
      </c>
    </row>
    <row r="74" spans="1:3" x14ac:dyDescent="0.25">
      <c r="A74" s="1" t="s">
        <v>4</v>
      </c>
      <c r="B74" s="1" t="s">
        <v>12</v>
      </c>
      <c r="C74" s="1">
        <v>45</v>
      </c>
    </row>
    <row r="75" spans="1:3" x14ac:dyDescent="0.25">
      <c r="A75" s="1" t="s">
        <v>32</v>
      </c>
      <c r="B75" s="1" t="s">
        <v>12</v>
      </c>
      <c r="C75" s="1">
        <v>32</v>
      </c>
    </row>
  </sheetData>
  <pageMargins left="0.7" right="0.7" top="0.75" bottom="0.75" header="0.3" footer="0.3"/>
  <pageSetup scale="6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2:J34"/>
  <sheetViews>
    <sheetView zoomScale="90" zoomScaleNormal="90" workbookViewId="0"/>
  </sheetViews>
  <sheetFormatPr defaultRowHeight="15" x14ac:dyDescent="0.25"/>
  <cols>
    <col min="1" max="1" width="13.85546875" style="38" customWidth="1"/>
    <col min="2" max="3" width="14" style="38" customWidth="1"/>
    <col min="4" max="4" width="20.140625" style="38" customWidth="1"/>
    <col min="5" max="5" width="13.7109375" style="38" customWidth="1"/>
    <col min="6" max="8" width="9.140625" style="38"/>
    <col min="9" max="9" width="12.5703125" style="38" customWidth="1"/>
    <col min="10" max="10" width="12.42578125" style="38" customWidth="1"/>
    <col min="11" max="16384" width="9.140625" style="38"/>
  </cols>
  <sheetData>
    <row r="2" spans="1:10" ht="23.25" x14ac:dyDescent="0.35">
      <c r="A2" s="55" t="s">
        <v>34</v>
      </c>
      <c r="B2" s="56"/>
      <c r="C2" s="56"/>
      <c r="D2" s="57"/>
      <c r="E2" s="54"/>
      <c r="F2" s="36"/>
    </row>
    <row r="3" spans="1:10" ht="23.25" x14ac:dyDescent="0.35">
      <c r="A3" s="58" t="s">
        <v>36</v>
      </c>
      <c r="B3" s="59"/>
      <c r="C3" s="59"/>
      <c r="D3" s="60"/>
      <c r="E3" s="54"/>
      <c r="F3" s="36"/>
    </row>
    <row r="4" spans="1:10" x14ac:dyDescent="0.25">
      <c r="A4" s="85"/>
      <c r="D4" s="86"/>
    </row>
    <row r="5" spans="1:10" ht="30" customHeight="1" x14ac:dyDescent="0.25">
      <c r="A5" s="39" t="s">
        <v>20</v>
      </c>
      <c r="B5" s="40" t="s">
        <v>28</v>
      </c>
      <c r="C5" s="40" t="s">
        <v>19</v>
      </c>
      <c r="D5" s="40" t="s">
        <v>35</v>
      </c>
    </row>
    <row r="6" spans="1:10" ht="16.5" customHeight="1" x14ac:dyDescent="0.25">
      <c r="A6" s="41" t="s">
        <v>13</v>
      </c>
      <c r="B6" s="42">
        <v>195.32</v>
      </c>
      <c r="C6" s="84">
        <f>_xlfn.XLOOKUP(A6,Cities,TaxRates)</f>
        <v>8.8999999999999996E-2</v>
      </c>
      <c r="D6" s="43">
        <f>B6*(1+C6)</f>
        <v>212.70347999999998</v>
      </c>
    </row>
    <row r="7" spans="1:10" ht="16.5" customHeight="1" x14ac:dyDescent="0.25">
      <c r="A7" s="41" t="s">
        <v>13</v>
      </c>
      <c r="B7" s="42">
        <v>200.76</v>
      </c>
      <c r="C7" s="84">
        <f>_xlfn.XLOOKUP(A7,Cities,TaxRates)</f>
        <v>8.8999999999999996E-2</v>
      </c>
      <c r="D7" s="43">
        <f t="shared" ref="D7:D30" si="0">B7*(1+C7)</f>
        <v>218.62763999999999</v>
      </c>
    </row>
    <row r="8" spans="1:10" ht="16.5" customHeight="1" x14ac:dyDescent="0.25">
      <c r="A8" s="41" t="s">
        <v>13</v>
      </c>
      <c r="B8" s="42">
        <v>225.45</v>
      </c>
      <c r="C8" s="84">
        <f>_xlfn.XLOOKUP(A8,Cities,TaxRates)</f>
        <v>8.8999999999999996E-2</v>
      </c>
      <c r="D8" s="43">
        <f t="shared" si="0"/>
        <v>245.51504999999997</v>
      </c>
    </row>
    <row r="9" spans="1:10" ht="16.5" customHeight="1" x14ac:dyDescent="0.25">
      <c r="A9" s="41" t="s">
        <v>13</v>
      </c>
      <c r="B9" s="42">
        <v>225.89</v>
      </c>
      <c r="C9" s="84">
        <f>_xlfn.XLOOKUP(A9,Cities,TaxRates)</f>
        <v>8.8999999999999996E-2</v>
      </c>
      <c r="D9" s="43">
        <f t="shared" si="0"/>
        <v>245.99420999999998</v>
      </c>
    </row>
    <row r="10" spans="1:10" ht="16.5" customHeight="1" x14ac:dyDescent="0.25">
      <c r="A10" s="41" t="s">
        <v>13</v>
      </c>
      <c r="B10" s="42">
        <v>187.2</v>
      </c>
      <c r="C10" s="84">
        <f>_xlfn.XLOOKUP(A10,Cities,TaxRates)</f>
        <v>8.8999999999999996E-2</v>
      </c>
      <c r="D10" s="43">
        <f t="shared" si="0"/>
        <v>203.86079999999998</v>
      </c>
    </row>
    <row r="11" spans="1:10" ht="16.5" customHeight="1" x14ac:dyDescent="0.25">
      <c r="A11" s="41" t="s">
        <v>11</v>
      </c>
      <c r="B11" s="42">
        <v>184.32</v>
      </c>
      <c r="C11" s="84">
        <f>_xlfn.XLOOKUP(A11,Cities,TaxRates)</f>
        <v>0.10249999999999999</v>
      </c>
      <c r="D11" s="43">
        <f t="shared" si="0"/>
        <v>203.21279999999999</v>
      </c>
      <c r="I11" s="36"/>
      <c r="J11" s="36"/>
    </row>
    <row r="12" spans="1:10" ht="16.5" customHeight="1" x14ac:dyDescent="0.25">
      <c r="A12" s="41" t="s">
        <v>11</v>
      </c>
      <c r="B12" s="42">
        <v>275</v>
      </c>
      <c r="C12" s="84">
        <f>_xlfn.XLOOKUP(A12,Cities,TaxRates)</f>
        <v>0.10249999999999999</v>
      </c>
      <c r="D12" s="43">
        <f t="shared" si="0"/>
        <v>303.1875</v>
      </c>
      <c r="I12" s="36"/>
      <c r="J12" s="36"/>
    </row>
    <row r="13" spans="1:10" ht="16.5" customHeight="1" x14ac:dyDescent="0.25">
      <c r="A13" s="41" t="s">
        <v>11</v>
      </c>
      <c r="B13" s="42">
        <v>325.89</v>
      </c>
      <c r="C13" s="84">
        <f>_xlfn.XLOOKUP(A13,Cities,TaxRates)</f>
        <v>0.10249999999999999</v>
      </c>
      <c r="D13" s="43">
        <f t="shared" si="0"/>
        <v>359.29372499999999</v>
      </c>
      <c r="I13" s="36"/>
      <c r="J13" s="36"/>
    </row>
    <row r="14" spans="1:10" ht="16.5" customHeight="1" x14ac:dyDescent="0.25">
      <c r="A14" s="41" t="s">
        <v>11</v>
      </c>
      <c r="B14" s="42">
        <v>199.99</v>
      </c>
      <c r="C14" s="84">
        <f>_xlfn.XLOOKUP(A14,Cities,TaxRates)</f>
        <v>0.10249999999999999</v>
      </c>
      <c r="D14" s="43">
        <f t="shared" si="0"/>
        <v>220.48897500000001</v>
      </c>
      <c r="I14" s="36"/>
      <c r="J14" s="36"/>
    </row>
    <row r="15" spans="1:10" ht="16.5" customHeight="1" x14ac:dyDescent="0.25">
      <c r="A15" s="41" t="s">
        <v>11</v>
      </c>
      <c r="B15" s="42">
        <v>242.89</v>
      </c>
      <c r="C15" s="84">
        <f>_xlfn.XLOOKUP(A15,Cities,TaxRates)</f>
        <v>0.10249999999999999</v>
      </c>
      <c r="D15" s="43">
        <f t="shared" si="0"/>
        <v>267.786225</v>
      </c>
      <c r="I15" s="36"/>
      <c r="J15" s="36"/>
    </row>
    <row r="16" spans="1:10" ht="16.5" customHeight="1" x14ac:dyDescent="0.25">
      <c r="A16" s="41" t="s">
        <v>18</v>
      </c>
      <c r="B16" s="42">
        <v>139.99</v>
      </c>
      <c r="C16" s="84">
        <f>_xlfn.XLOOKUP(A16,Cities,TaxRates)</f>
        <v>6.25E-2</v>
      </c>
      <c r="D16" s="43">
        <f t="shared" si="0"/>
        <v>148.739375</v>
      </c>
    </row>
    <row r="17" spans="1:4" ht="16.5" customHeight="1" x14ac:dyDescent="0.25">
      <c r="A17" s="41" t="s">
        <v>18</v>
      </c>
      <c r="B17" s="42">
        <v>299.99</v>
      </c>
      <c r="C17" s="84">
        <f>_xlfn.XLOOKUP(A17,Cities,TaxRates)</f>
        <v>6.25E-2</v>
      </c>
      <c r="D17" s="43">
        <f t="shared" si="0"/>
        <v>318.739375</v>
      </c>
    </row>
    <row r="18" spans="1:4" ht="16.5" customHeight="1" x14ac:dyDescent="0.25">
      <c r="A18" s="41" t="s">
        <v>18</v>
      </c>
      <c r="B18" s="42">
        <v>119.99</v>
      </c>
      <c r="C18" s="84">
        <f>_xlfn.XLOOKUP(A18,Cities,TaxRates)</f>
        <v>6.25E-2</v>
      </c>
      <c r="D18" s="43">
        <f t="shared" si="0"/>
        <v>127.489375</v>
      </c>
    </row>
    <row r="19" spans="1:4" ht="16.5" customHeight="1" x14ac:dyDescent="0.25">
      <c r="A19" s="41" t="s">
        <v>18</v>
      </c>
      <c r="B19" s="42">
        <v>475</v>
      </c>
      <c r="C19" s="84">
        <f>_xlfn.XLOOKUP(A19,Cities,TaxRates)</f>
        <v>6.25E-2</v>
      </c>
      <c r="D19" s="43">
        <f t="shared" si="0"/>
        <v>504.6875</v>
      </c>
    </row>
    <row r="20" spans="1:4" ht="16.5" customHeight="1" x14ac:dyDescent="0.25">
      <c r="A20" s="41" t="s">
        <v>18</v>
      </c>
      <c r="B20" s="42">
        <v>375</v>
      </c>
      <c r="C20" s="84">
        <f>_xlfn.XLOOKUP(A20,Cities,TaxRates)</f>
        <v>6.25E-2</v>
      </c>
      <c r="D20" s="43">
        <f t="shared" si="0"/>
        <v>398.4375</v>
      </c>
    </row>
    <row r="21" spans="1:4" ht="16.5" customHeight="1" x14ac:dyDescent="0.25">
      <c r="A21" s="41" t="s">
        <v>33</v>
      </c>
      <c r="B21" s="42">
        <v>345.89</v>
      </c>
      <c r="C21" s="84">
        <f>_xlfn.XLOOKUP(A21,Cities,TaxRates)</f>
        <v>7.7499999999999999E-2</v>
      </c>
      <c r="D21" s="43">
        <f t="shared" si="0"/>
        <v>372.69647499999996</v>
      </c>
    </row>
    <row r="22" spans="1:4" ht="16.5" customHeight="1" x14ac:dyDescent="0.25">
      <c r="A22" s="41" t="s">
        <v>33</v>
      </c>
      <c r="B22" s="42">
        <v>185.99</v>
      </c>
      <c r="C22" s="84">
        <f>_xlfn.XLOOKUP(A22,Cities,TaxRates)</f>
        <v>7.7499999999999999E-2</v>
      </c>
      <c r="D22" s="43">
        <f t="shared" si="0"/>
        <v>200.404225</v>
      </c>
    </row>
    <row r="23" spans="1:4" ht="16.5" customHeight="1" x14ac:dyDescent="0.25">
      <c r="A23" s="41" t="s">
        <v>33</v>
      </c>
      <c r="B23" s="42">
        <v>231.21</v>
      </c>
      <c r="C23" s="84">
        <f>_xlfn.XLOOKUP(A23,Cities,TaxRates)</f>
        <v>7.7499999999999999E-2</v>
      </c>
      <c r="D23" s="43">
        <f t="shared" si="0"/>
        <v>249.12877499999999</v>
      </c>
    </row>
    <row r="24" spans="1:4" ht="16.5" customHeight="1" x14ac:dyDescent="0.25">
      <c r="A24" s="41" t="s">
        <v>33</v>
      </c>
      <c r="B24" s="42">
        <v>425</v>
      </c>
      <c r="C24" s="84">
        <f>_xlfn.XLOOKUP(A24,Cities,TaxRates)</f>
        <v>7.7499999999999999E-2</v>
      </c>
      <c r="D24" s="43">
        <f t="shared" si="0"/>
        <v>457.93749999999994</v>
      </c>
    </row>
    <row r="25" spans="1:4" x14ac:dyDescent="0.25">
      <c r="A25" s="49" t="s">
        <v>33</v>
      </c>
      <c r="B25" s="42">
        <v>85.99</v>
      </c>
      <c r="C25" s="84">
        <f>_xlfn.XLOOKUP(A25,Cities,TaxRates)</f>
        <v>7.7499999999999999E-2</v>
      </c>
      <c r="D25" s="43">
        <f t="shared" si="0"/>
        <v>92.654224999999983</v>
      </c>
    </row>
    <row r="26" spans="1:4" x14ac:dyDescent="0.25">
      <c r="A26" s="41" t="s">
        <v>12</v>
      </c>
      <c r="B26" s="42">
        <v>135.99</v>
      </c>
      <c r="C26" s="84">
        <f>_xlfn.XLOOKUP(A26,Cities,TaxRates)</f>
        <v>9.7500000000000003E-2</v>
      </c>
      <c r="D26" s="43">
        <f t="shared" si="0"/>
        <v>149.24902499999999</v>
      </c>
    </row>
    <row r="27" spans="1:4" x14ac:dyDescent="0.25">
      <c r="A27" s="41" t="s">
        <v>12</v>
      </c>
      <c r="B27" s="42">
        <v>175.89</v>
      </c>
      <c r="C27" s="84">
        <f>_xlfn.XLOOKUP(A27,Cities,TaxRates)</f>
        <v>9.7500000000000003E-2</v>
      </c>
      <c r="D27" s="43">
        <f t="shared" si="0"/>
        <v>193.03927499999998</v>
      </c>
    </row>
    <row r="28" spans="1:4" x14ac:dyDescent="0.25">
      <c r="A28" s="41" t="s">
        <v>12</v>
      </c>
      <c r="B28" s="42">
        <v>195.99</v>
      </c>
      <c r="C28" s="84">
        <f>_xlfn.XLOOKUP(A28,Cities,TaxRates)</f>
        <v>9.7500000000000003E-2</v>
      </c>
      <c r="D28" s="43">
        <f t="shared" si="0"/>
        <v>215.09902499999998</v>
      </c>
    </row>
    <row r="29" spans="1:4" x14ac:dyDescent="0.25">
      <c r="A29" s="41" t="s">
        <v>12</v>
      </c>
      <c r="B29" s="42">
        <v>225</v>
      </c>
      <c r="C29" s="84">
        <f>_xlfn.XLOOKUP(A29,Cities,TaxRates)</f>
        <v>9.7500000000000003E-2</v>
      </c>
      <c r="D29" s="43">
        <f t="shared" si="0"/>
        <v>246.93749999999997</v>
      </c>
    </row>
    <row r="30" spans="1:4" x14ac:dyDescent="0.25">
      <c r="A30" s="49" t="s">
        <v>12</v>
      </c>
      <c r="B30" s="42">
        <v>94.2</v>
      </c>
      <c r="C30" s="84">
        <f>_xlfn.XLOOKUP(A30,Cities,TaxRates)</f>
        <v>9.7500000000000003E-2</v>
      </c>
      <c r="D30" s="43">
        <f t="shared" si="0"/>
        <v>103.38449999999999</v>
      </c>
    </row>
    <row r="31" spans="1:4" x14ac:dyDescent="0.25">
      <c r="B31" s="36"/>
      <c r="C31" s="36"/>
    </row>
    <row r="32" spans="1:4" x14ac:dyDescent="0.25">
      <c r="B32" s="36"/>
      <c r="C32" s="36"/>
    </row>
    <row r="33" spans="2:3" x14ac:dyDescent="0.25">
      <c r="B33" s="36"/>
      <c r="C33" s="36"/>
    </row>
    <row r="34" spans="2:3" x14ac:dyDescent="0.25">
      <c r="B34" s="36"/>
      <c r="C34" s="36"/>
    </row>
  </sheetData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K28"/>
  <sheetViews>
    <sheetView workbookViewId="0"/>
  </sheetViews>
  <sheetFormatPr defaultRowHeight="15" x14ac:dyDescent="0.25"/>
  <cols>
    <col min="1" max="1" width="2.85546875" style="5" customWidth="1"/>
    <col min="2" max="2" width="20.42578125" style="5" customWidth="1"/>
    <col min="3" max="3" width="13.140625" style="5" customWidth="1"/>
    <col min="4" max="4" width="13.5703125" style="5" customWidth="1"/>
    <col min="5" max="5" width="14.85546875" style="5" customWidth="1"/>
    <col min="6" max="7" width="13.28515625" style="5" customWidth="1"/>
    <col min="8" max="8" width="14.140625" style="5" customWidth="1"/>
    <col min="9" max="9" width="2.85546875" style="5" customWidth="1"/>
    <col min="10" max="10" width="9.7109375" style="5" customWidth="1"/>
    <col min="11" max="11" width="10.85546875" style="5" bestFit="1" customWidth="1"/>
    <col min="12" max="16384" width="9.140625" style="5"/>
  </cols>
  <sheetData>
    <row r="1" spans="1:11" ht="11.25" customHeight="1" x14ac:dyDescent="0.25">
      <c r="A1" s="2"/>
      <c r="B1" s="3"/>
      <c r="C1" s="3"/>
      <c r="D1" s="3"/>
      <c r="E1" s="3"/>
      <c r="F1" s="3"/>
      <c r="G1" s="3"/>
      <c r="H1" s="3"/>
      <c r="I1" s="4"/>
    </row>
    <row r="2" spans="1:11" ht="21" x14ac:dyDescent="0.35">
      <c r="A2" s="6"/>
      <c r="B2" s="7" t="s">
        <v>37</v>
      </c>
      <c r="C2" s="8"/>
      <c r="D2" s="9"/>
      <c r="E2" s="9"/>
      <c r="F2" s="9"/>
      <c r="G2" s="9"/>
      <c r="H2" s="9"/>
      <c r="I2" s="10"/>
    </row>
    <row r="3" spans="1:11" ht="11.25" customHeight="1" x14ac:dyDescent="0.35">
      <c r="A3" s="6"/>
      <c r="B3" s="50"/>
      <c r="C3" s="51"/>
      <c r="D3" s="52"/>
      <c r="E3" s="52"/>
      <c r="F3" s="52"/>
      <c r="G3" s="52"/>
      <c r="H3" s="52"/>
      <c r="I3" s="10"/>
    </row>
    <row r="4" spans="1:11" ht="11.25" customHeight="1" x14ac:dyDescent="0.35">
      <c r="A4" s="6"/>
      <c r="B4" s="7"/>
      <c r="C4" s="8"/>
      <c r="D4" s="9"/>
      <c r="E4" s="9"/>
      <c r="F4" s="9"/>
      <c r="G4" s="9"/>
      <c r="H4" s="9"/>
      <c r="I4" s="10"/>
    </row>
    <row r="5" spans="1:11" ht="20.25" customHeight="1" x14ac:dyDescent="0.35">
      <c r="A5" s="6"/>
      <c r="B5" s="7"/>
      <c r="C5" s="8"/>
      <c r="D5" s="78" t="s">
        <v>38</v>
      </c>
      <c r="E5" s="79"/>
      <c r="F5" s="79"/>
      <c r="G5" s="79"/>
      <c r="H5" s="80"/>
      <c r="I5" s="10"/>
    </row>
    <row r="6" spans="1:11" ht="28.5" customHeight="1" x14ac:dyDescent="0.25">
      <c r="A6" s="6"/>
      <c r="B6" s="11"/>
      <c r="C6" s="35" t="s">
        <v>25</v>
      </c>
      <c r="D6" s="48" t="s">
        <v>13</v>
      </c>
      <c r="E6" s="48" t="s">
        <v>18</v>
      </c>
      <c r="F6" s="48" t="s">
        <v>11</v>
      </c>
      <c r="G6" s="48" t="s">
        <v>33</v>
      </c>
      <c r="H6" s="48" t="s">
        <v>12</v>
      </c>
      <c r="I6" s="12"/>
    </row>
    <row r="7" spans="1:11" x14ac:dyDescent="0.25">
      <c r="A7" s="6"/>
      <c r="B7" s="13" t="s">
        <v>21</v>
      </c>
      <c r="C7" s="87">
        <v>0.02</v>
      </c>
      <c r="D7" s="14">
        <v>8000</v>
      </c>
      <c r="E7" s="14">
        <v>6000</v>
      </c>
      <c r="F7" s="14">
        <v>9000</v>
      </c>
      <c r="G7" s="14">
        <v>6000</v>
      </c>
      <c r="H7" s="53">
        <v>11000</v>
      </c>
      <c r="I7" s="10"/>
      <c r="K7" s="15"/>
    </row>
    <row r="8" spans="1:11" x14ac:dyDescent="0.25">
      <c r="A8" s="6"/>
      <c r="B8" s="16" t="s">
        <v>22</v>
      </c>
      <c r="C8" s="88">
        <v>1.4999999999999999E-2</v>
      </c>
      <c r="D8" s="17">
        <v>6000</v>
      </c>
      <c r="E8" s="17">
        <v>7500</v>
      </c>
      <c r="F8" s="17">
        <v>10000</v>
      </c>
      <c r="G8" s="17">
        <v>8000</v>
      </c>
      <c r="H8" s="17">
        <v>15000</v>
      </c>
      <c r="I8" s="10"/>
    </row>
    <row r="9" spans="1:11" x14ac:dyDescent="0.25">
      <c r="A9" s="6"/>
      <c r="B9" s="16" t="s">
        <v>23</v>
      </c>
      <c r="C9" s="88">
        <v>9.4999999999999998E-3</v>
      </c>
      <c r="D9" s="17">
        <v>7500</v>
      </c>
      <c r="E9" s="17">
        <v>8000</v>
      </c>
      <c r="F9" s="17">
        <v>15000</v>
      </c>
      <c r="G9" s="17">
        <v>12000</v>
      </c>
      <c r="H9" s="17">
        <v>11500</v>
      </c>
      <c r="I9" s="10"/>
    </row>
    <row r="10" spans="1:11" x14ac:dyDescent="0.25">
      <c r="A10" s="6"/>
      <c r="B10" s="16" t="s">
        <v>24</v>
      </c>
      <c r="C10" s="88">
        <v>7.4999999999999997E-3</v>
      </c>
      <c r="D10" s="17">
        <v>12000</v>
      </c>
      <c r="E10" s="17">
        <v>8500</v>
      </c>
      <c r="F10" s="17">
        <v>20000</v>
      </c>
      <c r="G10" s="17">
        <v>11000</v>
      </c>
      <c r="H10" s="17">
        <v>16000</v>
      </c>
      <c r="I10" s="10"/>
    </row>
    <row r="11" spans="1:11" ht="12.75" customHeight="1" thickBot="1" x14ac:dyDescent="0.3">
      <c r="A11" s="18"/>
      <c r="B11" s="19"/>
      <c r="C11" s="19"/>
      <c r="D11" s="20"/>
      <c r="E11" s="20"/>
      <c r="F11" s="20"/>
      <c r="G11" s="20"/>
      <c r="H11" s="20"/>
      <c r="I11" s="21"/>
    </row>
    <row r="12" spans="1:11" ht="12.75" customHeight="1" x14ac:dyDescent="0.25">
      <c r="D12" s="22"/>
      <c r="E12" s="22"/>
      <c r="F12" s="22"/>
      <c r="G12" s="22"/>
      <c r="H12" s="22"/>
      <c r="I12" s="22"/>
    </row>
    <row r="13" spans="1:11" ht="22.5" customHeight="1" x14ac:dyDescent="0.25">
      <c r="C13" s="81" t="s">
        <v>26</v>
      </c>
      <c r="D13" s="82"/>
      <c r="E13" s="82"/>
      <c r="F13" s="82"/>
      <c r="G13" s="83"/>
      <c r="H13" s="22"/>
      <c r="I13" s="22"/>
    </row>
    <row r="14" spans="1:11" ht="22.5" customHeight="1" x14ac:dyDescent="0.25">
      <c r="C14" s="61" t="s">
        <v>13</v>
      </c>
      <c r="D14" s="62" t="s">
        <v>18</v>
      </c>
      <c r="E14" s="68" t="s">
        <v>11</v>
      </c>
      <c r="F14" s="61" t="s">
        <v>33</v>
      </c>
      <c r="G14" s="69" t="s">
        <v>12</v>
      </c>
      <c r="H14" s="22"/>
      <c r="I14" s="22"/>
    </row>
    <row r="15" spans="1:11" ht="15" customHeight="1" x14ac:dyDescent="0.25">
      <c r="C15" s="89">
        <f>SUMPRODUCT($C$7:$C$10,D7:D10)</f>
        <v>411.25</v>
      </c>
      <c r="D15" s="89">
        <f t="shared" ref="D15:G15" si="0">SUMPRODUCT($C$7:$C$10,E7:E10)</f>
        <v>372.25</v>
      </c>
      <c r="E15" s="89">
        <f t="shared" si="0"/>
        <v>622.5</v>
      </c>
      <c r="F15" s="89">
        <f t="shared" si="0"/>
        <v>436.5</v>
      </c>
      <c r="G15" s="89">
        <f t="shared" si="0"/>
        <v>674.25</v>
      </c>
      <c r="H15" s="22"/>
      <c r="I15" s="22"/>
    </row>
    <row r="16" spans="1:11" ht="15" customHeight="1" x14ac:dyDescent="0.25">
      <c r="C16" s="63"/>
      <c r="D16" s="65"/>
      <c r="E16" s="65"/>
      <c r="F16" s="70"/>
      <c r="G16" s="64"/>
      <c r="H16" s="22"/>
      <c r="I16" s="22"/>
    </row>
    <row r="17" spans="3:9" ht="15" customHeight="1" x14ac:dyDescent="0.25">
      <c r="C17" s="1"/>
      <c r="D17" s="1"/>
      <c r="E17" s="1"/>
      <c r="F17" s="1"/>
      <c r="G17" s="1"/>
      <c r="H17" s="22"/>
      <c r="I17" s="22"/>
    </row>
    <row r="18" spans="3:9" ht="11.25" customHeight="1" thickBot="1" x14ac:dyDescent="0.3"/>
    <row r="19" spans="3:9" ht="15.75" thickTop="1" x14ac:dyDescent="0.25">
      <c r="C19" s="23"/>
      <c r="D19" s="24"/>
      <c r="E19" s="24"/>
      <c r="F19" s="25"/>
      <c r="G19" s="66"/>
    </row>
    <row r="20" spans="3:9" x14ac:dyDescent="0.25">
      <c r="C20" s="26"/>
      <c r="D20" s="27" t="s">
        <v>27</v>
      </c>
      <c r="E20" s="28"/>
      <c r="F20" s="29"/>
      <c r="G20" s="66"/>
    </row>
    <row r="21" spans="3:9" ht="9.75" customHeight="1" x14ac:dyDescent="0.25">
      <c r="C21" s="26"/>
      <c r="D21" s="27"/>
      <c r="E21" s="28"/>
      <c r="F21" s="29"/>
      <c r="G21" s="66"/>
    </row>
    <row r="22" spans="3:9" x14ac:dyDescent="0.25">
      <c r="C22" s="26"/>
      <c r="D22" s="13" t="s">
        <v>21</v>
      </c>
      <c r="E22" s="90">
        <f>SUM(D7:H7)*C7</f>
        <v>800</v>
      </c>
      <c r="F22" s="29"/>
      <c r="G22" s="66"/>
    </row>
    <row r="23" spans="3:9" x14ac:dyDescent="0.25">
      <c r="C23" s="26"/>
      <c r="D23" s="16" t="s">
        <v>22</v>
      </c>
      <c r="E23" s="90">
        <f t="shared" ref="E23:E25" si="1">SUM(D8:H8)*C8</f>
        <v>697.5</v>
      </c>
      <c r="F23" s="29"/>
      <c r="G23" s="66"/>
    </row>
    <row r="24" spans="3:9" x14ac:dyDescent="0.25">
      <c r="C24" s="26"/>
      <c r="D24" s="16" t="s">
        <v>23</v>
      </c>
      <c r="E24" s="90">
        <f t="shared" si="1"/>
        <v>513</v>
      </c>
      <c r="F24" s="29"/>
      <c r="G24" s="66"/>
    </row>
    <row r="25" spans="3:9" x14ac:dyDescent="0.25">
      <c r="C25" s="26"/>
      <c r="D25" s="16" t="s">
        <v>24</v>
      </c>
      <c r="E25" s="90">
        <f t="shared" si="1"/>
        <v>506.25</v>
      </c>
      <c r="F25" s="29"/>
      <c r="G25" s="66"/>
    </row>
    <row r="26" spans="3:9" ht="15.75" thickBot="1" x14ac:dyDescent="0.3">
      <c r="C26" s="26"/>
      <c r="D26" s="34"/>
      <c r="E26" s="33"/>
      <c r="F26" s="29"/>
      <c r="G26" s="66"/>
    </row>
    <row r="27" spans="3:9" ht="11.25" customHeight="1" thickTop="1" thickBot="1" x14ac:dyDescent="0.3">
      <c r="C27" s="30"/>
      <c r="D27" s="31"/>
      <c r="E27" s="31"/>
      <c r="F27" s="32"/>
      <c r="G27" s="67"/>
    </row>
    <row r="28" spans="3:9" ht="15.75" thickTop="1" x14ac:dyDescent="0.25"/>
  </sheetData>
  <mergeCells count="2">
    <mergeCell ref="D5:H5"/>
    <mergeCell ref="C13:G13"/>
  </mergeCells>
  <printOptions horizontalCentered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C3" sqref="C3"/>
    </sheetView>
  </sheetViews>
  <sheetFormatPr defaultRowHeight="15" x14ac:dyDescent="0.25"/>
  <cols>
    <col min="1" max="1" width="10.7109375" style="36" bestFit="1" customWidth="1"/>
    <col min="2" max="2" width="8.42578125" style="36" bestFit="1" customWidth="1"/>
    <col min="3" max="3" width="9.140625" style="36" customWidth="1"/>
    <col min="4" max="7" width="9.140625" style="36"/>
    <col min="8" max="9" width="9.140625" style="36" customWidth="1"/>
    <col min="10" max="16384" width="9.140625" style="36"/>
  </cols>
  <sheetData>
    <row r="1" spans="1:5" x14ac:dyDescent="0.25">
      <c r="A1" s="47" t="s">
        <v>15</v>
      </c>
      <c r="B1" s="47" t="s">
        <v>19</v>
      </c>
      <c r="C1" s="1"/>
      <c r="D1" s="1"/>
      <c r="E1" s="1"/>
    </row>
    <row r="2" spans="1:5" x14ac:dyDescent="0.25">
      <c r="A2" s="44" t="s">
        <v>13</v>
      </c>
      <c r="B2" s="37">
        <v>8.8999999999999996E-2</v>
      </c>
      <c r="C2" s="1"/>
      <c r="D2" s="1"/>
      <c r="E2" s="1"/>
    </row>
    <row r="3" spans="1:5" x14ac:dyDescent="0.25">
      <c r="A3" s="44" t="s">
        <v>18</v>
      </c>
      <c r="B3" s="37">
        <v>6.25E-2</v>
      </c>
      <c r="C3" s="1"/>
      <c r="D3" s="1"/>
      <c r="E3" s="1"/>
    </row>
    <row r="4" spans="1:5" x14ac:dyDescent="0.25">
      <c r="A4" s="44" t="s">
        <v>11</v>
      </c>
      <c r="B4" s="37">
        <v>0.10249999999999999</v>
      </c>
      <c r="C4" s="1"/>
      <c r="D4" s="1"/>
      <c r="E4" s="1"/>
    </row>
    <row r="5" spans="1:5" x14ac:dyDescent="0.25">
      <c r="A5" s="71" t="s">
        <v>33</v>
      </c>
      <c r="B5" s="72">
        <v>7.7499999999999999E-2</v>
      </c>
      <c r="C5" s="1"/>
      <c r="D5" s="1"/>
      <c r="E5" s="1"/>
    </row>
    <row r="6" spans="1:5" x14ac:dyDescent="0.25">
      <c r="A6" s="45" t="s">
        <v>12</v>
      </c>
      <c r="B6" s="46">
        <v>9.7500000000000003E-2</v>
      </c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29E4-8926-4F11-A655-BAAD83968201}">
  <dimension ref="A1:C76"/>
  <sheetViews>
    <sheetView workbookViewId="0">
      <selection activeCell="A5" sqref="A5"/>
    </sheetView>
  </sheetViews>
  <sheetFormatPr defaultRowHeight="15" x14ac:dyDescent="0.25"/>
  <cols>
    <col min="1" max="3" width="15.7109375" style="1" customWidth="1"/>
  </cols>
  <sheetData>
    <row r="1" spans="1:3" ht="18.75" x14ac:dyDescent="0.3">
      <c r="A1" s="73" t="s">
        <v>34</v>
      </c>
      <c r="B1" s="74"/>
      <c r="C1" s="74"/>
    </row>
    <row r="2" spans="1:3" ht="18.75" x14ac:dyDescent="0.3">
      <c r="A2" s="73" t="s">
        <v>29</v>
      </c>
      <c r="B2" s="74"/>
      <c r="C2" s="74"/>
    </row>
    <row r="3" spans="1:3" ht="18.75" x14ac:dyDescent="0.3">
      <c r="A3" s="73" t="s">
        <v>17</v>
      </c>
      <c r="B3" s="74"/>
      <c r="C3" s="74"/>
    </row>
    <row r="5" spans="1:3" x14ac:dyDescent="0.25">
      <c r="A5" s="1" t="s">
        <v>14</v>
      </c>
      <c r="B5" s="1" t="s">
        <v>15</v>
      </c>
      <c r="C5" s="1" t="s">
        <v>16</v>
      </c>
    </row>
    <row r="6" spans="1:3" hidden="1" x14ac:dyDescent="0.25">
      <c r="A6" s="1" t="s">
        <v>2</v>
      </c>
      <c r="B6" s="1" t="s">
        <v>13</v>
      </c>
      <c r="C6" s="1">
        <v>71</v>
      </c>
    </row>
    <row r="7" spans="1:3" hidden="1" x14ac:dyDescent="0.25">
      <c r="A7" s="1" t="s">
        <v>2</v>
      </c>
      <c r="B7" s="1" t="s">
        <v>18</v>
      </c>
      <c r="C7" s="1">
        <v>61</v>
      </c>
    </row>
    <row r="8" spans="1:3" hidden="1" x14ac:dyDescent="0.25">
      <c r="A8" s="1" t="s">
        <v>2</v>
      </c>
      <c r="B8" s="1" t="s">
        <v>11</v>
      </c>
      <c r="C8" s="1">
        <v>59</v>
      </c>
    </row>
    <row r="9" spans="1:3" hidden="1" x14ac:dyDescent="0.25">
      <c r="A9" s="1" t="s">
        <v>2</v>
      </c>
      <c r="B9" s="1" t="s">
        <v>33</v>
      </c>
      <c r="C9" s="1">
        <v>67</v>
      </c>
    </row>
    <row r="10" spans="1:3" hidden="1" x14ac:dyDescent="0.25">
      <c r="A10" s="1" t="s">
        <v>2</v>
      </c>
      <c r="B10" s="1" t="s">
        <v>12</v>
      </c>
      <c r="C10" s="1">
        <v>45</v>
      </c>
    </row>
    <row r="11" spans="1:3" hidden="1" x14ac:dyDescent="0.25">
      <c r="A11" s="1" t="s">
        <v>39</v>
      </c>
      <c r="B11" s="1" t="s">
        <v>18</v>
      </c>
      <c r="C11" s="1">
        <v>76</v>
      </c>
    </row>
    <row r="12" spans="1:3" hidden="1" x14ac:dyDescent="0.25">
      <c r="A12" s="1" t="s">
        <v>1</v>
      </c>
      <c r="B12" s="1" t="s">
        <v>13</v>
      </c>
      <c r="C12" s="1">
        <v>96</v>
      </c>
    </row>
    <row r="13" spans="1:3" hidden="1" x14ac:dyDescent="0.25">
      <c r="A13" s="1" t="s">
        <v>1</v>
      </c>
      <c r="B13" s="1" t="s">
        <v>11</v>
      </c>
      <c r="C13" s="1">
        <v>66</v>
      </c>
    </row>
    <row r="14" spans="1:3" hidden="1" x14ac:dyDescent="0.25">
      <c r="A14" s="1" t="s">
        <v>1</v>
      </c>
      <c r="B14" s="1" t="s">
        <v>33</v>
      </c>
      <c r="C14" s="1">
        <v>72</v>
      </c>
    </row>
    <row r="15" spans="1:3" hidden="1" x14ac:dyDescent="0.25">
      <c r="A15" s="1" t="s">
        <v>1</v>
      </c>
      <c r="B15" s="1" t="s">
        <v>12</v>
      </c>
      <c r="C15" s="1">
        <v>32</v>
      </c>
    </row>
    <row r="16" spans="1:3" hidden="1" x14ac:dyDescent="0.25">
      <c r="A16" s="1" t="s">
        <v>5</v>
      </c>
      <c r="B16" s="1" t="s">
        <v>13</v>
      </c>
      <c r="C16" s="1">
        <v>82</v>
      </c>
    </row>
    <row r="17" spans="1:3" hidden="1" x14ac:dyDescent="0.25">
      <c r="A17" s="1" t="s">
        <v>5</v>
      </c>
      <c r="B17" s="1" t="s">
        <v>18</v>
      </c>
      <c r="C17" s="1">
        <v>55</v>
      </c>
    </row>
    <row r="18" spans="1:3" hidden="1" x14ac:dyDescent="0.25">
      <c r="A18" s="1" t="s">
        <v>5</v>
      </c>
      <c r="B18" s="1" t="s">
        <v>11</v>
      </c>
      <c r="C18" s="1">
        <v>95</v>
      </c>
    </row>
    <row r="19" spans="1:3" hidden="1" x14ac:dyDescent="0.25">
      <c r="A19" s="1" t="s">
        <v>5</v>
      </c>
      <c r="B19" s="1" t="s">
        <v>33</v>
      </c>
      <c r="C19" s="1">
        <v>55</v>
      </c>
    </row>
    <row r="20" spans="1:3" hidden="1" x14ac:dyDescent="0.25">
      <c r="A20" s="1" t="s">
        <v>5</v>
      </c>
      <c r="B20" s="1" t="s">
        <v>12</v>
      </c>
      <c r="C20" s="1">
        <v>67</v>
      </c>
    </row>
    <row r="21" spans="1:3" x14ac:dyDescent="0.25">
      <c r="A21" s="1" t="s">
        <v>9</v>
      </c>
      <c r="B21" s="1" t="s">
        <v>13</v>
      </c>
      <c r="C21" s="1">
        <v>70</v>
      </c>
    </row>
    <row r="22" spans="1:3" x14ac:dyDescent="0.25">
      <c r="A22" s="1" t="s">
        <v>9</v>
      </c>
      <c r="B22" s="1" t="s">
        <v>18</v>
      </c>
      <c r="C22" s="1">
        <v>82</v>
      </c>
    </row>
    <row r="23" spans="1:3" x14ac:dyDescent="0.25">
      <c r="A23" s="1" t="s">
        <v>9</v>
      </c>
      <c r="B23" s="1" t="s">
        <v>11</v>
      </c>
      <c r="C23" s="1">
        <v>66</v>
      </c>
    </row>
    <row r="24" spans="1:3" x14ac:dyDescent="0.25">
      <c r="A24" s="1" t="s">
        <v>9</v>
      </c>
      <c r="B24" s="1" t="s">
        <v>33</v>
      </c>
      <c r="C24" s="1">
        <v>73</v>
      </c>
    </row>
    <row r="25" spans="1:3" x14ac:dyDescent="0.25">
      <c r="A25" s="1" t="s">
        <v>9</v>
      </c>
      <c r="B25" s="1" t="s">
        <v>12</v>
      </c>
      <c r="C25" s="1">
        <v>72</v>
      </c>
    </row>
    <row r="26" spans="1:3" hidden="1" x14ac:dyDescent="0.25">
      <c r="A26" s="1" t="s">
        <v>30</v>
      </c>
      <c r="B26" s="1" t="s">
        <v>13</v>
      </c>
      <c r="C26" s="1">
        <v>69</v>
      </c>
    </row>
    <row r="27" spans="1:3" hidden="1" x14ac:dyDescent="0.25">
      <c r="A27" s="1" t="s">
        <v>30</v>
      </c>
      <c r="B27" s="1" t="s">
        <v>18</v>
      </c>
      <c r="C27" s="1">
        <v>76</v>
      </c>
    </row>
    <row r="28" spans="1:3" hidden="1" x14ac:dyDescent="0.25">
      <c r="A28" s="1" t="s">
        <v>30</v>
      </c>
      <c r="B28" s="1" t="s">
        <v>11</v>
      </c>
      <c r="C28" s="1">
        <v>50</v>
      </c>
    </row>
    <row r="29" spans="1:3" hidden="1" x14ac:dyDescent="0.25">
      <c r="A29" s="1" t="s">
        <v>30</v>
      </c>
      <c r="B29" s="1" t="s">
        <v>33</v>
      </c>
      <c r="C29" s="1">
        <v>60</v>
      </c>
    </row>
    <row r="30" spans="1:3" hidden="1" x14ac:dyDescent="0.25">
      <c r="A30" s="1" t="s">
        <v>30</v>
      </c>
      <c r="B30" s="1" t="s">
        <v>12</v>
      </c>
      <c r="C30" s="1">
        <v>55</v>
      </c>
    </row>
    <row r="31" spans="1:3" hidden="1" x14ac:dyDescent="0.25">
      <c r="A31" s="1" t="s">
        <v>3</v>
      </c>
      <c r="B31" s="1" t="s">
        <v>13</v>
      </c>
      <c r="C31" s="1">
        <v>71</v>
      </c>
    </row>
    <row r="32" spans="1:3" hidden="1" x14ac:dyDescent="0.25">
      <c r="A32" s="1" t="s">
        <v>3</v>
      </c>
      <c r="B32" s="1" t="s">
        <v>18</v>
      </c>
      <c r="C32" s="1">
        <v>35</v>
      </c>
    </row>
    <row r="33" spans="1:3" hidden="1" x14ac:dyDescent="0.25">
      <c r="A33" s="1" t="s">
        <v>3</v>
      </c>
      <c r="B33" s="1" t="s">
        <v>11</v>
      </c>
      <c r="C33" s="1">
        <v>78</v>
      </c>
    </row>
    <row r="34" spans="1:3" hidden="1" x14ac:dyDescent="0.25">
      <c r="A34" s="1" t="s">
        <v>3</v>
      </c>
      <c r="B34" s="1" t="s">
        <v>33</v>
      </c>
      <c r="C34" s="1">
        <v>75</v>
      </c>
    </row>
    <row r="35" spans="1:3" hidden="1" x14ac:dyDescent="0.25">
      <c r="A35" s="1" t="s">
        <v>3</v>
      </c>
      <c r="B35" s="1" t="s">
        <v>12</v>
      </c>
      <c r="C35" s="1">
        <v>65</v>
      </c>
    </row>
    <row r="36" spans="1:3" x14ac:dyDescent="0.25">
      <c r="A36" s="1" t="s">
        <v>8</v>
      </c>
      <c r="B36" s="1" t="s">
        <v>13</v>
      </c>
      <c r="C36" s="1">
        <v>93</v>
      </c>
    </row>
    <row r="37" spans="1:3" x14ac:dyDescent="0.25">
      <c r="A37" s="1" t="s">
        <v>8</v>
      </c>
      <c r="B37" s="1" t="s">
        <v>18</v>
      </c>
      <c r="C37" s="1">
        <v>42</v>
      </c>
    </row>
    <row r="38" spans="1:3" x14ac:dyDescent="0.25">
      <c r="A38" s="1" t="s">
        <v>8</v>
      </c>
      <c r="B38" s="1" t="s">
        <v>11</v>
      </c>
      <c r="C38" s="1">
        <v>88</v>
      </c>
    </row>
    <row r="39" spans="1:3" x14ac:dyDescent="0.25">
      <c r="A39" s="1" t="s">
        <v>8</v>
      </c>
      <c r="B39" s="1" t="s">
        <v>33</v>
      </c>
      <c r="C39" s="1">
        <v>95</v>
      </c>
    </row>
    <row r="40" spans="1:3" x14ac:dyDescent="0.25">
      <c r="A40" s="1" t="s">
        <v>8</v>
      </c>
      <c r="B40" s="1" t="s">
        <v>12</v>
      </c>
      <c r="C40" s="1">
        <v>87</v>
      </c>
    </row>
    <row r="41" spans="1:3" hidden="1" x14ac:dyDescent="0.25">
      <c r="A41" s="1" t="s">
        <v>0</v>
      </c>
      <c r="B41" s="1" t="s">
        <v>13</v>
      </c>
      <c r="C41" s="1">
        <v>55</v>
      </c>
    </row>
    <row r="42" spans="1:3" hidden="1" x14ac:dyDescent="0.25">
      <c r="A42" s="1" t="s">
        <v>0</v>
      </c>
      <c r="B42" s="1" t="s">
        <v>18</v>
      </c>
      <c r="C42" s="1">
        <v>65</v>
      </c>
    </row>
    <row r="43" spans="1:3" hidden="1" x14ac:dyDescent="0.25">
      <c r="A43" s="1" t="s">
        <v>0</v>
      </c>
      <c r="B43" s="1" t="s">
        <v>11</v>
      </c>
      <c r="C43" s="1">
        <v>82</v>
      </c>
    </row>
    <row r="44" spans="1:3" hidden="1" x14ac:dyDescent="0.25">
      <c r="A44" s="1" t="s">
        <v>0</v>
      </c>
      <c r="B44" s="1" t="s">
        <v>33</v>
      </c>
      <c r="C44" s="1">
        <v>89</v>
      </c>
    </row>
    <row r="45" spans="1:3" hidden="1" x14ac:dyDescent="0.25">
      <c r="A45" s="1" t="s">
        <v>0</v>
      </c>
      <c r="B45" s="1" t="s">
        <v>12</v>
      </c>
      <c r="C45" s="1">
        <v>89</v>
      </c>
    </row>
    <row r="46" spans="1:3" hidden="1" x14ac:dyDescent="0.25">
      <c r="A46" s="1" t="s">
        <v>31</v>
      </c>
      <c r="B46" s="1" t="s">
        <v>13</v>
      </c>
      <c r="C46" s="1">
        <v>52</v>
      </c>
    </row>
    <row r="47" spans="1:3" hidden="1" x14ac:dyDescent="0.25">
      <c r="A47" s="1" t="s">
        <v>31</v>
      </c>
      <c r="B47" s="1" t="s">
        <v>18</v>
      </c>
      <c r="C47" s="1">
        <v>32</v>
      </c>
    </row>
    <row r="48" spans="1:3" hidden="1" x14ac:dyDescent="0.25">
      <c r="A48" s="1" t="s">
        <v>31</v>
      </c>
      <c r="B48" s="1" t="s">
        <v>11</v>
      </c>
      <c r="C48" s="1">
        <v>57</v>
      </c>
    </row>
    <row r="49" spans="1:3" hidden="1" x14ac:dyDescent="0.25">
      <c r="A49" s="1" t="s">
        <v>31</v>
      </c>
      <c r="B49" s="1" t="s">
        <v>33</v>
      </c>
      <c r="C49" s="1">
        <v>85</v>
      </c>
    </row>
    <row r="50" spans="1:3" hidden="1" x14ac:dyDescent="0.25">
      <c r="A50" s="1" t="s">
        <v>31</v>
      </c>
      <c r="B50" s="1" t="s">
        <v>12</v>
      </c>
      <c r="C50" s="1">
        <v>65</v>
      </c>
    </row>
    <row r="51" spans="1:3" hidden="1" x14ac:dyDescent="0.25">
      <c r="A51" s="1" t="s">
        <v>6</v>
      </c>
      <c r="B51" s="1" t="s">
        <v>13</v>
      </c>
      <c r="C51" s="1">
        <v>79</v>
      </c>
    </row>
    <row r="52" spans="1:3" hidden="1" x14ac:dyDescent="0.25">
      <c r="A52" s="1" t="s">
        <v>6</v>
      </c>
      <c r="B52" s="1" t="s">
        <v>18</v>
      </c>
      <c r="C52" s="1">
        <v>55</v>
      </c>
    </row>
    <row r="53" spans="1:3" hidden="1" x14ac:dyDescent="0.25">
      <c r="A53" s="1" t="s">
        <v>6</v>
      </c>
      <c r="B53" s="1" t="s">
        <v>11</v>
      </c>
      <c r="C53" s="1">
        <v>69</v>
      </c>
    </row>
    <row r="54" spans="1:3" hidden="1" x14ac:dyDescent="0.25">
      <c r="A54" s="1" t="s">
        <v>6</v>
      </c>
      <c r="B54" s="1" t="s">
        <v>33</v>
      </c>
      <c r="C54" s="1">
        <v>93</v>
      </c>
    </row>
    <row r="55" spans="1:3" hidden="1" x14ac:dyDescent="0.25">
      <c r="A55" s="1" t="s">
        <v>6</v>
      </c>
      <c r="B55" s="1" t="s">
        <v>12</v>
      </c>
      <c r="C55" s="1">
        <v>89</v>
      </c>
    </row>
    <row r="56" spans="1:3" hidden="1" x14ac:dyDescent="0.25">
      <c r="A56" s="1" t="s">
        <v>7</v>
      </c>
      <c r="B56" s="1" t="s">
        <v>13</v>
      </c>
      <c r="C56" s="1">
        <v>72</v>
      </c>
    </row>
    <row r="57" spans="1:3" hidden="1" x14ac:dyDescent="0.25">
      <c r="A57" s="1" t="s">
        <v>7</v>
      </c>
      <c r="B57" s="1" t="s">
        <v>18</v>
      </c>
      <c r="C57" s="1">
        <v>26</v>
      </c>
    </row>
    <row r="58" spans="1:3" hidden="1" x14ac:dyDescent="0.25">
      <c r="A58" s="1" t="s">
        <v>7</v>
      </c>
      <c r="B58" s="1" t="s">
        <v>11</v>
      </c>
      <c r="C58" s="1">
        <v>80</v>
      </c>
    </row>
    <row r="59" spans="1:3" hidden="1" x14ac:dyDescent="0.25">
      <c r="A59" s="1" t="s">
        <v>7</v>
      </c>
      <c r="B59" s="1" t="s">
        <v>33</v>
      </c>
      <c r="C59" s="1">
        <v>59</v>
      </c>
    </row>
    <row r="60" spans="1:3" hidden="1" x14ac:dyDescent="0.25">
      <c r="A60" s="1" t="s">
        <v>7</v>
      </c>
      <c r="B60" s="1" t="s">
        <v>12</v>
      </c>
      <c r="C60" s="1">
        <v>24</v>
      </c>
    </row>
    <row r="61" spans="1:3" hidden="1" x14ac:dyDescent="0.25">
      <c r="A61" s="1" t="s">
        <v>10</v>
      </c>
      <c r="B61" s="1" t="s">
        <v>13</v>
      </c>
      <c r="C61" s="1">
        <v>65</v>
      </c>
    </row>
    <row r="62" spans="1:3" hidden="1" x14ac:dyDescent="0.25">
      <c r="A62" s="1" t="s">
        <v>10</v>
      </c>
      <c r="B62" s="1" t="s">
        <v>18</v>
      </c>
      <c r="C62" s="1">
        <v>46</v>
      </c>
    </row>
    <row r="63" spans="1:3" hidden="1" x14ac:dyDescent="0.25">
      <c r="A63" s="1" t="s">
        <v>10</v>
      </c>
      <c r="B63" s="1" t="s">
        <v>11</v>
      </c>
      <c r="C63" s="1">
        <v>94</v>
      </c>
    </row>
    <row r="64" spans="1:3" hidden="1" x14ac:dyDescent="0.25">
      <c r="A64" s="1" t="s">
        <v>10</v>
      </c>
      <c r="B64" s="1" t="s">
        <v>33</v>
      </c>
      <c r="C64" s="1">
        <v>83</v>
      </c>
    </row>
    <row r="65" spans="1:3" hidden="1" x14ac:dyDescent="0.25">
      <c r="A65" s="1" t="s">
        <v>10</v>
      </c>
      <c r="B65" s="1" t="s">
        <v>12</v>
      </c>
      <c r="C65" s="1">
        <v>83</v>
      </c>
    </row>
    <row r="66" spans="1:3" hidden="1" x14ac:dyDescent="0.25">
      <c r="A66" s="1" t="s">
        <v>4</v>
      </c>
      <c r="B66" s="1" t="s">
        <v>13</v>
      </c>
      <c r="C66" s="1">
        <v>95</v>
      </c>
    </row>
    <row r="67" spans="1:3" hidden="1" x14ac:dyDescent="0.25">
      <c r="A67" s="1" t="s">
        <v>4</v>
      </c>
      <c r="B67" s="1" t="s">
        <v>18</v>
      </c>
      <c r="C67" s="1">
        <v>76</v>
      </c>
    </row>
    <row r="68" spans="1:3" hidden="1" x14ac:dyDescent="0.25">
      <c r="A68" s="1" t="s">
        <v>4</v>
      </c>
      <c r="B68" s="1" t="s">
        <v>11</v>
      </c>
      <c r="C68" s="1">
        <v>90</v>
      </c>
    </row>
    <row r="69" spans="1:3" hidden="1" x14ac:dyDescent="0.25">
      <c r="A69" s="1" t="s">
        <v>4</v>
      </c>
      <c r="B69" s="1" t="s">
        <v>33</v>
      </c>
      <c r="C69" s="1">
        <v>100</v>
      </c>
    </row>
    <row r="70" spans="1:3" hidden="1" x14ac:dyDescent="0.25">
      <c r="A70" s="1" t="s">
        <v>4</v>
      </c>
      <c r="B70" s="1" t="s">
        <v>12</v>
      </c>
      <c r="C70" s="1">
        <v>45</v>
      </c>
    </row>
    <row r="71" spans="1:3" hidden="1" x14ac:dyDescent="0.25">
      <c r="A71" s="1" t="s">
        <v>32</v>
      </c>
      <c r="B71" s="1" t="s">
        <v>13</v>
      </c>
      <c r="C71" s="1">
        <v>21</v>
      </c>
    </row>
    <row r="72" spans="1:3" hidden="1" x14ac:dyDescent="0.25">
      <c r="A72" s="1" t="s">
        <v>32</v>
      </c>
      <c r="B72" s="1" t="s">
        <v>18</v>
      </c>
      <c r="C72" s="1">
        <v>82</v>
      </c>
    </row>
    <row r="73" spans="1:3" hidden="1" x14ac:dyDescent="0.25">
      <c r="A73" s="1" t="s">
        <v>32</v>
      </c>
      <c r="B73" s="1" t="s">
        <v>11</v>
      </c>
      <c r="C73" s="1">
        <v>45</v>
      </c>
    </row>
    <row r="74" spans="1:3" hidden="1" x14ac:dyDescent="0.25">
      <c r="A74" s="1" t="s">
        <v>32</v>
      </c>
      <c r="B74" s="1" t="s">
        <v>33</v>
      </c>
      <c r="C74" s="1">
        <v>83</v>
      </c>
    </row>
    <row r="75" spans="1:3" hidden="1" x14ac:dyDescent="0.25">
      <c r="A75" s="1" t="s">
        <v>32</v>
      </c>
      <c r="B75" s="1" t="s">
        <v>12</v>
      </c>
      <c r="C75" s="1">
        <v>32</v>
      </c>
    </row>
    <row r="76" spans="1:3" x14ac:dyDescent="0.25">
      <c r="A76" s="75" t="s">
        <v>40</v>
      </c>
      <c r="B76" s="75"/>
      <c r="C76" s="75">
        <f>SUBTOTAL(109,Table24[Transactions])</f>
        <v>768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A155-A987-4545-8891-DE2CCA4DCD84}">
  <dimension ref="A1:D75"/>
  <sheetViews>
    <sheetView workbookViewId="0">
      <selection activeCell="A5" sqref="A5"/>
    </sheetView>
  </sheetViews>
  <sheetFormatPr defaultRowHeight="15" x14ac:dyDescent="0.25"/>
  <cols>
    <col min="1" max="2" width="15.7109375" style="1" customWidth="1"/>
    <col min="4" max="4" width="15.7109375" style="1" customWidth="1"/>
  </cols>
  <sheetData>
    <row r="1" spans="1:4" ht="18.75" x14ac:dyDescent="0.3">
      <c r="A1" s="73" t="s">
        <v>34</v>
      </c>
      <c r="B1" s="74"/>
      <c r="C1" s="74"/>
      <c r="D1"/>
    </row>
    <row r="2" spans="1:4" ht="18.75" x14ac:dyDescent="0.3">
      <c r="A2" s="73" t="s">
        <v>29</v>
      </c>
      <c r="B2" s="74"/>
      <c r="C2" s="74"/>
      <c r="D2"/>
    </row>
    <row r="3" spans="1:4" ht="18.75" x14ac:dyDescent="0.3">
      <c r="A3" s="73" t="s">
        <v>17</v>
      </c>
      <c r="B3" s="74"/>
      <c r="C3" s="74"/>
      <c r="D3"/>
    </row>
    <row r="4" spans="1:4" x14ac:dyDescent="0.25">
      <c r="C4" s="1"/>
      <c r="D4"/>
    </row>
    <row r="5" spans="1:4" x14ac:dyDescent="0.25">
      <c r="A5" s="1" t="s">
        <v>15</v>
      </c>
      <c r="B5" s="1" t="s">
        <v>14</v>
      </c>
      <c r="C5" s="1" t="s">
        <v>16</v>
      </c>
      <c r="D5"/>
    </row>
    <row r="6" spans="1:4" hidden="1" x14ac:dyDescent="0.25">
      <c r="A6" s="1" t="s">
        <v>13</v>
      </c>
      <c r="B6" s="1" t="s">
        <v>2</v>
      </c>
      <c r="C6" s="1">
        <v>71</v>
      </c>
      <c r="D6"/>
    </row>
    <row r="7" spans="1:4" x14ac:dyDescent="0.25">
      <c r="A7" s="1" t="s">
        <v>13</v>
      </c>
      <c r="B7" s="1" t="s">
        <v>1</v>
      </c>
      <c r="C7" s="1">
        <v>96</v>
      </c>
      <c r="D7"/>
    </row>
    <row r="8" spans="1:4" x14ac:dyDescent="0.25">
      <c r="A8" s="1" t="s">
        <v>13</v>
      </c>
      <c r="B8" s="1" t="s">
        <v>5</v>
      </c>
      <c r="C8" s="1">
        <v>82</v>
      </c>
      <c r="D8"/>
    </row>
    <row r="9" spans="1:4" x14ac:dyDescent="0.25">
      <c r="A9" s="1" t="s">
        <v>13</v>
      </c>
      <c r="B9" s="1" t="s">
        <v>9</v>
      </c>
      <c r="C9" s="1">
        <v>70</v>
      </c>
      <c r="D9"/>
    </row>
    <row r="10" spans="1:4" x14ac:dyDescent="0.25">
      <c r="A10" s="1" t="s">
        <v>13</v>
      </c>
      <c r="B10" s="1" t="s">
        <v>30</v>
      </c>
      <c r="C10" s="1">
        <v>69</v>
      </c>
      <c r="D10"/>
    </row>
    <row r="11" spans="1:4" hidden="1" x14ac:dyDescent="0.25">
      <c r="A11" s="1" t="s">
        <v>13</v>
      </c>
      <c r="B11" s="1" t="s">
        <v>3</v>
      </c>
      <c r="C11" s="1">
        <v>71</v>
      </c>
      <c r="D11"/>
    </row>
    <row r="12" spans="1:4" x14ac:dyDescent="0.25">
      <c r="A12" s="1" t="s">
        <v>13</v>
      </c>
      <c r="B12" s="1" t="s">
        <v>8</v>
      </c>
      <c r="C12" s="1">
        <v>93</v>
      </c>
      <c r="D12"/>
    </row>
    <row r="13" spans="1:4" x14ac:dyDescent="0.25">
      <c r="A13" s="1" t="s">
        <v>13</v>
      </c>
      <c r="B13" s="1" t="s">
        <v>0</v>
      </c>
      <c r="C13" s="1">
        <v>55</v>
      </c>
      <c r="D13"/>
    </row>
    <row r="14" spans="1:4" x14ac:dyDescent="0.25">
      <c r="A14" s="1" t="s">
        <v>13</v>
      </c>
      <c r="B14" s="1" t="s">
        <v>31</v>
      </c>
      <c r="C14" s="1">
        <v>52</v>
      </c>
      <c r="D14"/>
    </row>
    <row r="15" spans="1:4" x14ac:dyDescent="0.25">
      <c r="A15" s="1" t="s">
        <v>13</v>
      </c>
      <c r="B15" s="1" t="s">
        <v>6</v>
      </c>
      <c r="C15" s="1">
        <v>79</v>
      </c>
      <c r="D15"/>
    </row>
    <row r="16" spans="1:4" x14ac:dyDescent="0.25">
      <c r="A16" s="1" t="s">
        <v>13</v>
      </c>
      <c r="B16" s="1" t="s">
        <v>7</v>
      </c>
      <c r="C16" s="1">
        <v>72</v>
      </c>
      <c r="D16"/>
    </row>
    <row r="17" spans="1:4" x14ac:dyDescent="0.25">
      <c r="A17" s="1" t="s">
        <v>13</v>
      </c>
      <c r="B17" s="1" t="s">
        <v>10</v>
      </c>
      <c r="C17" s="1">
        <v>65</v>
      </c>
      <c r="D17"/>
    </row>
    <row r="18" spans="1:4" hidden="1" x14ac:dyDescent="0.25">
      <c r="A18" s="1" t="s">
        <v>13</v>
      </c>
      <c r="B18" s="1" t="s">
        <v>4</v>
      </c>
      <c r="C18" s="1">
        <v>95</v>
      </c>
      <c r="D18"/>
    </row>
    <row r="19" spans="1:4" x14ac:dyDescent="0.25">
      <c r="A19" s="1" t="s">
        <v>13</v>
      </c>
      <c r="B19" s="1" t="s">
        <v>32</v>
      </c>
      <c r="C19" s="1">
        <v>21</v>
      </c>
      <c r="D19"/>
    </row>
    <row r="20" spans="1:4" hidden="1" x14ac:dyDescent="0.25">
      <c r="A20" s="1" t="s">
        <v>18</v>
      </c>
      <c r="B20" s="1" t="s">
        <v>2</v>
      </c>
      <c r="C20" s="1">
        <v>61</v>
      </c>
      <c r="D20"/>
    </row>
    <row r="21" spans="1:4" x14ac:dyDescent="0.25">
      <c r="A21" s="1" t="s">
        <v>18</v>
      </c>
      <c r="B21" s="1" t="s">
        <v>39</v>
      </c>
      <c r="C21" s="1">
        <v>76</v>
      </c>
      <c r="D21"/>
    </row>
    <row r="22" spans="1:4" x14ac:dyDescent="0.25">
      <c r="A22" s="1" t="s">
        <v>18</v>
      </c>
      <c r="B22" s="1" t="s">
        <v>5</v>
      </c>
      <c r="C22" s="1">
        <v>55</v>
      </c>
      <c r="D22"/>
    </row>
    <row r="23" spans="1:4" x14ac:dyDescent="0.25">
      <c r="A23" s="1" t="s">
        <v>18</v>
      </c>
      <c r="B23" s="1" t="s">
        <v>9</v>
      </c>
      <c r="C23" s="1">
        <v>82</v>
      </c>
      <c r="D23"/>
    </row>
    <row r="24" spans="1:4" x14ac:dyDescent="0.25">
      <c r="A24" s="1" t="s">
        <v>18</v>
      </c>
      <c r="B24" s="1" t="s">
        <v>30</v>
      </c>
      <c r="C24" s="1">
        <v>76</v>
      </c>
      <c r="D24"/>
    </row>
    <row r="25" spans="1:4" hidden="1" x14ac:dyDescent="0.25">
      <c r="A25" s="1" t="s">
        <v>18</v>
      </c>
      <c r="B25" s="1" t="s">
        <v>3</v>
      </c>
      <c r="C25" s="1">
        <v>35</v>
      </c>
      <c r="D25"/>
    </row>
    <row r="26" spans="1:4" x14ac:dyDescent="0.25">
      <c r="A26" s="1" t="s">
        <v>18</v>
      </c>
      <c r="B26" s="1" t="s">
        <v>8</v>
      </c>
      <c r="C26" s="1">
        <v>42</v>
      </c>
      <c r="D26"/>
    </row>
    <row r="27" spans="1:4" x14ac:dyDescent="0.25">
      <c r="A27" s="1" t="s">
        <v>18</v>
      </c>
      <c r="B27" s="1" t="s">
        <v>0</v>
      </c>
      <c r="C27" s="1">
        <v>65</v>
      </c>
      <c r="D27"/>
    </row>
    <row r="28" spans="1:4" x14ac:dyDescent="0.25">
      <c r="A28" s="1" t="s">
        <v>18</v>
      </c>
      <c r="B28" s="1" t="s">
        <v>31</v>
      </c>
      <c r="C28" s="1">
        <v>32</v>
      </c>
      <c r="D28"/>
    </row>
    <row r="29" spans="1:4" x14ac:dyDescent="0.25">
      <c r="A29" s="1" t="s">
        <v>18</v>
      </c>
      <c r="B29" s="1" t="s">
        <v>6</v>
      </c>
      <c r="C29" s="1">
        <v>55</v>
      </c>
      <c r="D29"/>
    </row>
    <row r="30" spans="1:4" x14ac:dyDescent="0.25">
      <c r="A30" s="1" t="s">
        <v>18</v>
      </c>
      <c r="B30" s="1" t="s">
        <v>7</v>
      </c>
      <c r="C30" s="1">
        <v>26</v>
      </c>
      <c r="D30"/>
    </row>
    <row r="31" spans="1:4" x14ac:dyDescent="0.25">
      <c r="A31" s="1" t="s">
        <v>18</v>
      </c>
      <c r="B31" s="1" t="s">
        <v>10</v>
      </c>
      <c r="C31" s="1">
        <v>46</v>
      </c>
      <c r="D31"/>
    </row>
    <row r="32" spans="1:4" hidden="1" x14ac:dyDescent="0.25">
      <c r="A32" s="1" t="s">
        <v>18</v>
      </c>
      <c r="B32" s="1" t="s">
        <v>4</v>
      </c>
      <c r="C32" s="1">
        <v>76</v>
      </c>
      <c r="D32"/>
    </row>
    <row r="33" spans="1:4" x14ac:dyDescent="0.25">
      <c r="A33" s="1" t="s">
        <v>18</v>
      </c>
      <c r="B33" s="1" t="s">
        <v>32</v>
      </c>
      <c r="C33" s="1">
        <v>82</v>
      </c>
      <c r="D33"/>
    </row>
    <row r="34" spans="1:4" hidden="1" x14ac:dyDescent="0.25">
      <c r="A34" s="1" t="s">
        <v>11</v>
      </c>
      <c r="B34" s="1" t="s">
        <v>2</v>
      </c>
      <c r="C34" s="1">
        <v>59</v>
      </c>
      <c r="D34"/>
    </row>
    <row r="35" spans="1:4" x14ac:dyDescent="0.25">
      <c r="A35" s="1" t="s">
        <v>11</v>
      </c>
      <c r="B35" s="1" t="s">
        <v>1</v>
      </c>
      <c r="C35" s="1">
        <v>66</v>
      </c>
      <c r="D35"/>
    </row>
    <row r="36" spans="1:4" x14ac:dyDescent="0.25">
      <c r="A36" s="1" t="s">
        <v>11</v>
      </c>
      <c r="B36" s="1" t="s">
        <v>5</v>
      </c>
      <c r="C36" s="1">
        <v>95</v>
      </c>
      <c r="D36"/>
    </row>
    <row r="37" spans="1:4" x14ac:dyDescent="0.25">
      <c r="A37" s="1" t="s">
        <v>11</v>
      </c>
      <c r="B37" s="1" t="s">
        <v>9</v>
      </c>
      <c r="C37" s="1">
        <v>66</v>
      </c>
      <c r="D37"/>
    </row>
    <row r="38" spans="1:4" x14ac:dyDescent="0.25">
      <c r="A38" s="1" t="s">
        <v>11</v>
      </c>
      <c r="B38" s="1" t="s">
        <v>30</v>
      </c>
      <c r="C38" s="1">
        <v>50</v>
      </c>
      <c r="D38"/>
    </row>
    <row r="39" spans="1:4" hidden="1" x14ac:dyDescent="0.25">
      <c r="A39" s="1" t="s">
        <v>11</v>
      </c>
      <c r="B39" s="1" t="s">
        <v>3</v>
      </c>
      <c r="C39" s="1">
        <v>78</v>
      </c>
      <c r="D39"/>
    </row>
    <row r="40" spans="1:4" x14ac:dyDescent="0.25">
      <c r="A40" s="1" t="s">
        <v>11</v>
      </c>
      <c r="B40" s="1" t="s">
        <v>8</v>
      </c>
      <c r="C40" s="1">
        <v>88</v>
      </c>
      <c r="D40"/>
    </row>
    <row r="41" spans="1:4" x14ac:dyDescent="0.25">
      <c r="A41" s="1" t="s">
        <v>11</v>
      </c>
      <c r="B41" s="1" t="s">
        <v>0</v>
      </c>
      <c r="C41" s="1">
        <v>82</v>
      </c>
      <c r="D41"/>
    </row>
    <row r="42" spans="1:4" x14ac:dyDescent="0.25">
      <c r="A42" s="1" t="s">
        <v>11</v>
      </c>
      <c r="B42" s="1" t="s">
        <v>31</v>
      </c>
      <c r="C42" s="1">
        <v>57</v>
      </c>
      <c r="D42"/>
    </row>
    <row r="43" spans="1:4" x14ac:dyDescent="0.25">
      <c r="A43" s="1" t="s">
        <v>11</v>
      </c>
      <c r="B43" s="1" t="s">
        <v>6</v>
      </c>
      <c r="C43" s="1">
        <v>69</v>
      </c>
      <c r="D43"/>
    </row>
    <row r="44" spans="1:4" x14ac:dyDescent="0.25">
      <c r="A44" s="1" t="s">
        <v>11</v>
      </c>
      <c r="B44" s="1" t="s">
        <v>7</v>
      </c>
      <c r="C44" s="1">
        <v>80</v>
      </c>
      <c r="D44"/>
    </row>
    <row r="45" spans="1:4" x14ac:dyDescent="0.25">
      <c r="A45" s="1" t="s">
        <v>11</v>
      </c>
      <c r="B45" s="1" t="s">
        <v>10</v>
      </c>
      <c r="C45" s="1">
        <v>94</v>
      </c>
      <c r="D45"/>
    </row>
    <row r="46" spans="1:4" hidden="1" x14ac:dyDescent="0.25">
      <c r="A46" s="1" t="s">
        <v>11</v>
      </c>
      <c r="B46" s="1" t="s">
        <v>4</v>
      </c>
      <c r="C46" s="1">
        <v>90</v>
      </c>
      <c r="D46"/>
    </row>
    <row r="47" spans="1:4" x14ac:dyDescent="0.25">
      <c r="A47" s="1" t="s">
        <v>11</v>
      </c>
      <c r="B47" s="1" t="s">
        <v>32</v>
      </c>
      <c r="C47" s="1">
        <v>45</v>
      </c>
      <c r="D47"/>
    </row>
    <row r="48" spans="1:4" hidden="1" x14ac:dyDescent="0.25">
      <c r="A48" s="1" t="s">
        <v>33</v>
      </c>
      <c r="B48" s="1" t="s">
        <v>2</v>
      </c>
      <c r="C48" s="1">
        <v>67</v>
      </c>
      <c r="D48"/>
    </row>
    <row r="49" spans="1:4" x14ac:dyDescent="0.25">
      <c r="A49" s="1" t="s">
        <v>33</v>
      </c>
      <c r="B49" s="1" t="s">
        <v>1</v>
      </c>
      <c r="C49" s="1">
        <v>72</v>
      </c>
      <c r="D49"/>
    </row>
    <row r="50" spans="1:4" x14ac:dyDescent="0.25">
      <c r="A50" s="1" t="s">
        <v>33</v>
      </c>
      <c r="B50" s="1" t="s">
        <v>5</v>
      </c>
      <c r="C50" s="1">
        <v>55</v>
      </c>
      <c r="D50"/>
    </row>
    <row r="51" spans="1:4" x14ac:dyDescent="0.25">
      <c r="A51" s="1" t="s">
        <v>33</v>
      </c>
      <c r="B51" s="1" t="s">
        <v>9</v>
      </c>
      <c r="C51" s="1">
        <v>73</v>
      </c>
      <c r="D51"/>
    </row>
    <row r="52" spans="1:4" x14ac:dyDescent="0.25">
      <c r="A52" s="1" t="s">
        <v>33</v>
      </c>
      <c r="B52" s="1" t="s">
        <v>30</v>
      </c>
      <c r="C52" s="1">
        <v>60</v>
      </c>
      <c r="D52"/>
    </row>
    <row r="53" spans="1:4" hidden="1" x14ac:dyDescent="0.25">
      <c r="A53" s="1" t="s">
        <v>33</v>
      </c>
      <c r="B53" s="1" t="s">
        <v>3</v>
      </c>
      <c r="C53" s="1">
        <v>75</v>
      </c>
      <c r="D53"/>
    </row>
    <row r="54" spans="1:4" x14ac:dyDescent="0.25">
      <c r="A54" s="1" t="s">
        <v>33</v>
      </c>
      <c r="B54" s="1" t="s">
        <v>8</v>
      </c>
      <c r="C54" s="1">
        <v>95</v>
      </c>
      <c r="D54"/>
    </row>
    <row r="55" spans="1:4" x14ac:dyDescent="0.25">
      <c r="A55" s="1" t="s">
        <v>33</v>
      </c>
      <c r="B55" s="1" t="s">
        <v>0</v>
      </c>
      <c r="C55" s="1">
        <v>89</v>
      </c>
      <c r="D55"/>
    </row>
    <row r="56" spans="1:4" x14ac:dyDescent="0.25">
      <c r="A56" s="1" t="s">
        <v>33</v>
      </c>
      <c r="B56" s="1" t="s">
        <v>31</v>
      </c>
      <c r="C56" s="1">
        <v>85</v>
      </c>
      <c r="D56"/>
    </row>
    <row r="57" spans="1:4" x14ac:dyDescent="0.25">
      <c r="A57" s="1" t="s">
        <v>33</v>
      </c>
      <c r="B57" s="1" t="s">
        <v>6</v>
      </c>
      <c r="C57" s="1">
        <v>93</v>
      </c>
      <c r="D57"/>
    </row>
    <row r="58" spans="1:4" x14ac:dyDescent="0.25">
      <c r="A58" s="1" t="s">
        <v>33</v>
      </c>
      <c r="B58" s="1" t="s">
        <v>7</v>
      </c>
      <c r="C58" s="1">
        <v>59</v>
      </c>
      <c r="D58"/>
    </row>
    <row r="59" spans="1:4" x14ac:dyDescent="0.25">
      <c r="A59" s="1" t="s">
        <v>33</v>
      </c>
      <c r="B59" s="1" t="s">
        <v>10</v>
      </c>
      <c r="C59" s="1">
        <v>83</v>
      </c>
      <c r="D59"/>
    </row>
    <row r="60" spans="1:4" hidden="1" x14ac:dyDescent="0.25">
      <c r="A60" s="1" t="s">
        <v>33</v>
      </c>
      <c r="B60" s="1" t="s">
        <v>4</v>
      </c>
      <c r="C60" s="1">
        <v>100</v>
      </c>
      <c r="D60"/>
    </row>
    <row r="61" spans="1:4" x14ac:dyDescent="0.25">
      <c r="A61" s="1" t="s">
        <v>33</v>
      </c>
      <c r="B61" s="1" t="s">
        <v>32</v>
      </c>
      <c r="C61" s="1">
        <v>83</v>
      </c>
      <c r="D61"/>
    </row>
    <row r="62" spans="1:4" hidden="1" x14ac:dyDescent="0.25">
      <c r="A62" s="1" t="s">
        <v>12</v>
      </c>
      <c r="B62" s="1" t="s">
        <v>2</v>
      </c>
      <c r="C62" s="1">
        <v>45</v>
      </c>
      <c r="D62"/>
    </row>
    <row r="63" spans="1:4" x14ac:dyDescent="0.25">
      <c r="A63" s="1" t="s">
        <v>12</v>
      </c>
      <c r="B63" s="1" t="s">
        <v>1</v>
      </c>
      <c r="C63" s="1">
        <v>32</v>
      </c>
      <c r="D63"/>
    </row>
    <row r="64" spans="1:4" x14ac:dyDescent="0.25">
      <c r="A64" s="1" t="s">
        <v>12</v>
      </c>
      <c r="B64" s="1" t="s">
        <v>5</v>
      </c>
      <c r="C64" s="1">
        <v>67</v>
      </c>
      <c r="D64"/>
    </row>
    <row r="65" spans="1:4" x14ac:dyDescent="0.25">
      <c r="A65" s="1" t="s">
        <v>12</v>
      </c>
      <c r="B65" s="1" t="s">
        <v>9</v>
      </c>
      <c r="C65" s="1">
        <v>72</v>
      </c>
      <c r="D65"/>
    </row>
    <row r="66" spans="1:4" x14ac:dyDescent="0.25">
      <c r="A66" s="1" t="s">
        <v>12</v>
      </c>
      <c r="B66" s="1" t="s">
        <v>30</v>
      </c>
      <c r="C66" s="1">
        <v>55</v>
      </c>
      <c r="D66"/>
    </row>
    <row r="67" spans="1:4" hidden="1" x14ac:dyDescent="0.25">
      <c r="A67" s="1" t="s">
        <v>12</v>
      </c>
      <c r="B67" s="1" t="s">
        <v>3</v>
      </c>
      <c r="C67" s="1">
        <v>65</v>
      </c>
      <c r="D67"/>
    </row>
    <row r="68" spans="1:4" x14ac:dyDescent="0.25">
      <c r="A68" s="1" t="s">
        <v>12</v>
      </c>
      <c r="B68" s="1" t="s">
        <v>8</v>
      </c>
      <c r="C68" s="1">
        <v>87</v>
      </c>
      <c r="D68"/>
    </row>
    <row r="69" spans="1:4" x14ac:dyDescent="0.25">
      <c r="A69" s="1" t="s">
        <v>12</v>
      </c>
      <c r="B69" s="1" t="s">
        <v>0</v>
      </c>
      <c r="C69" s="1">
        <v>89</v>
      </c>
      <c r="D69"/>
    </row>
    <row r="70" spans="1:4" x14ac:dyDescent="0.25">
      <c r="A70" s="1" t="s">
        <v>12</v>
      </c>
      <c r="B70" s="1" t="s">
        <v>31</v>
      </c>
      <c r="C70" s="1">
        <v>65</v>
      </c>
      <c r="D70"/>
    </row>
    <row r="71" spans="1:4" x14ac:dyDescent="0.25">
      <c r="A71" s="1" t="s">
        <v>12</v>
      </c>
      <c r="B71" s="1" t="s">
        <v>6</v>
      </c>
      <c r="C71" s="1">
        <v>89</v>
      </c>
      <c r="D71"/>
    </row>
    <row r="72" spans="1:4" x14ac:dyDescent="0.25">
      <c r="A72" s="1" t="s">
        <v>12</v>
      </c>
      <c r="B72" s="1" t="s">
        <v>7</v>
      </c>
      <c r="C72" s="1">
        <v>24</v>
      </c>
      <c r="D72"/>
    </row>
    <row r="73" spans="1:4" x14ac:dyDescent="0.25">
      <c r="A73" s="1" t="s">
        <v>12</v>
      </c>
      <c r="B73" s="1" t="s">
        <v>10</v>
      </c>
      <c r="C73" s="1">
        <v>83</v>
      </c>
      <c r="D73"/>
    </row>
    <row r="74" spans="1:4" hidden="1" x14ac:dyDescent="0.25">
      <c r="A74" s="1" t="s">
        <v>12</v>
      </c>
      <c r="B74" s="1" t="s">
        <v>4</v>
      </c>
      <c r="C74" s="1">
        <v>45</v>
      </c>
      <c r="D74"/>
    </row>
    <row r="75" spans="1:4" x14ac:dyDescent="0.25">
      <c r="A75" s="1" t="s">
        <v>12</v>
      </c>
      <c r="B75" s="1" t="s">
        <v>32</v>
      </c>
      <c r="C75" s="1">
        <v>32</v>
      </c>
      <c r="D7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E Q s t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R C y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s t W X 6 1 L F f 4 A A A A d A E A A B M A H A B G b 3 J t d W x h c y 9 T Z W N 0 a W 9 u M S 5 t I K I Y A C i g F A A A A A A A A A A A A A A A A A A A A A A A A A A A A H W P Q U v E M B C F z x b 6 H 0 K 8 t B A K 7 a o H l 1 5 s F Q Q R p d 2 T F Y n t u B t N J 5 J M d J e l / 9 0 s R T y o c 8 n k e + H l P Q c 9 K Y O s m c 9 8 G U d x 5 D b S w s A u t I c b + Q Z P d 9 a 8 B r 1 g J d N A c c T C N M b b H g K p 3 E d W m 9 6 P g J R c K Q 1 Z Z Z D C x S W 8 O u 9 W D q z r t F d O d r X 5 R G 3 k 4 L p f 1 h l t i a f i o Q a t R k V g S 3 7 E B a u M 9 i O 6 c i H Y J f Z m U L g u 8 + K 0 E O z e G 4 K G d h r K n z W 7 N Q i P q Z g j H v N q I 3 E d m r S 7 d + A h a y u f w 6 P W S n Q v x o 6 z + 0 F 0 y d x H 7 P d 8 p n n 4 n Y L C C L Y 0 C f b N i 3 / 4 I v B r p L O T 7 O A 3 T W k c K f w z x / I L U E s B A i 0 A F A A C A A g A E Q s t W U U E 8 i C j A A A A 9 g A A A B I A A A A A A A A A A A A A A A A A A A A A A E N v b m Z p Z y 9 Q Y W N r Y W d l L n h t b F B L A Q I t A B Q A A g A I A B E L L V k P y u m r p A A A A O k A A A A T A A A A A A A A A A A A A A A A A O 8 A A A B b Q 2 9 u d G V u d F 9 U e X B l c 1 0 u e G 1 s U E s B A i 0 A F A A C A A g A E Q s t W X 6 1 L F f 4 A A A A d A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A k A A A A A A A C +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d W V M Y W t l X 1 B y b 2 p l Y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M 4 Y m Y 4 N G M t M G I 2 N S 0 0 N T A y L T l j N D k t Y T N k O T Z l O W N l M D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D Y 6 M T g 6 N T U u M z Q 2 N D E 5 M V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1 Z U x h a 2 V f U H J v a m V j d D I v Q X V 0 b 1 J l b W 9 2 Z W R D b 2 x 1 b W 5 z M S 5 7 Q 2 9 s d W 1 u M S w w f S Z x d W 9 0 O y w m c X V v d D t T Z W N 0 a W 9 u M S 9 C b H V l T G F r Z V 9 Q c m 9 q Z W N 0 M i 9 B d X R v U m V t b 3 Z l Z E N v b H V t b n M x L n t D b 2 x 1 b W 4 y L D F 9 J n F 1 b 3 Q 7 L C Z x d W 9 0 O 1 N l Y 3 R p b 2 4 x L 0 J s d W V M Y W t l X 1 B y b 2 p l Y 3 Q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x 1 Z U x h a 2 V f U H J v a m V j d D I v Q X V 0 b 1 J l b W 9 2 Z W R D b 2 x 1 b W 5 z M S 5 7 Q 2 9 s d W 1 u M S w w f S Z x d W 9 0 O y w m c X V v d D t T Z W N 0 a W 9 u M S 9 C b H V l T G F r Z V 9 Q c m 9 q Z W N 0 M i 9 B d X R v U m V t b 3 Z l Z E N v b H V t b n M x L n t D b 2 x 1 b W 4 y L D F 9 J n F 1 b 3 Q 7 L C Z x d W 9 0 O 1 N l Y 3 R p b 2 4 x L 0 J s d W V M Y W t l X 1 B y b 2 p l Y 3 Q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s d W V M Y W t l X 1 B y b 2 p l Y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d W V M Y W t l X 1 B y b 2 p l Y 3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i R P V O 4 G h C g s P L o N R / B M M A A A A A A g A A A A A A E G Y A A A A B A A A g A A A A j q J y / o + i v 6 B K p M 4 7 f b v c g O j h M 0 9 W 3 F 5 W U s t A Y z A Z F z w A A A A A D o A A A A A C A A A g A A A A A v D v + r n N p + 2 5 A G G P C Z 2 0 r H c X 1 5 J Q K n N 8 b O k i B P / 8 X 3 5 Q A A A A e e B n U N E X w o Z x J Q 2 Y 4 M g J P k V A S / m T q k s 3 G e R 6 n 3 l 4 o n U V G e s 4 n v 4 H / 7 E K B Y y u 1 Q 5 d 8 D G / G P 1 e Z P x C E f r 6 O y L k 1 O g g Q E j 0 H E Q l H C T V A 7 p Z I 5 5 A A A A A / F a 1 o Z S c h a I N M j / S e K f 5 h 2 L E q U f X F F l 9 R I P x k C I q L 9 D I K x I K t m 2 1 C 6 P Q H 6 c w x q X 9 e 2 A I X / 0 N N L s h t I b K a 5 T 1 5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enna xmlns="http://customxml.org">
  <kers>FFEBJnwb3O8YU0fb6Pk6do0X4NPhcqKroMEMLhhklaM=</kers>
  <massa>9/13/2024 12:23:53 AM</massa>
  <hamilton>true</hamilton>
</senna>
</file>

<file path=customXml/itemProps1.xml><?xml version="1.0" encoding="utf-8"?>
<ds:datastoreItem xmlns:ds="http://schemas.openxmlformats.org/officeDocument/2006/customXml" ds:itemID="{865716D9-0E3D-4FB9-AE44-5974C7A26DC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768218-0030-4C20-8793-486D584C212B}">
  <ds:schemaRefs>
    <ds:schemaRef ds:uri="http://schemas.microsoft.com/office/2006/documentManagement/types"/>
    <ds:schemaRef ds:uri="http://purl.org/dc/elements/1.1/"/>
    <ds:schemaRef ds:uri="0f3a39ba-5f65-44c3-864e-d3035d8378c1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7C06F99-AA0F-4EC5-B5F3-ED1379848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5D9263-059C-4980-9B5B-1ADCCD725DC0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PivotTable</vt:lpstr>
      <vt:lpstr>Transactions</vt:lpstr>
      <vt:lpstr>TransactionData</vt:lpstr>
      <vt:lpstr>CardFees</vt:lpstr>
      <vt:lpstr>Lookup_Data</vt:lpstr>
      <vt:lpstr>Filtered</vt:lpstr>
      <vt:lpstr>SunburstData</vt:lpstr>
      <vt:lpstr>SunburstChart</vt:lpstr>
      <vt:lpstr>Cities</vt:lpstr>
      <vt:lpstr>TaxRates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Transactions Data</dc:title>
  <dc:subject/>
  <dc:creator/>
  <dc:description>First week of September</dc:description>
  <cp:lastModifiedBy/>
  <dcterms:created xsi:type="dcterms:W3CDTF">2021-10-16T22:50:09Z</dcterms:created>
  <dcterms:modified xsi:type="dcterms:W3CDTF">2024-09-13T22:26:43Z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