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Equipo\Desktop\UTN(profesorado)\TRABAJOS DE EXEL\TpUno\"/>
    </mc:Choice>
  </mc:AlternateContent>
  <xr:revisionPtr revIDLastSave="0" documentId="13_ncr:1_{6E4D94A5-1578-41F8-8FB5-544467F4B1FD}" xr6:coauthVersionLast="47" xr6:coauthVersionMax="47" xr10:uidLastSave="{00000000-0000-0000-0000-000000000000}"/>
  <bookViews>
    <workbookView xWindow="1125" yWindow="1125" windowWidth="18000" windowHeight="93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3" i="1" l="1"/>
  <c r="I29" i="1"/>
  <c r="H29" i="1"/>
  <c r="G29" i="1"/>
  <c r="F29" i="1"/>
  <c r="K27" i="1"/>
  <c r="J27" i="1"/>
  <c r="K25" i="1"/>
  <c r="J25" i="1"/>
  <c r="K23" i="1"/>
  <c r="J23" i="1"/>
  <c r="I17" i="1"/>
  <c r="H17" i="1"/>
  <c r="G17" i="1"/>
  <c r="F17" i="1"/>
  <c r="K17" i="1" s="1"/>
  <c r="I15" i="1"/>
  <c r="I19" i="1" s="1"/>
  <c r="I33" i="1" s="1"/>
  <c r="H15" i="1"/>
  <c r="H19" i="1" s="1"/>
  <c r="H33" i="1" s="1"/>
  <c r="G15" i="1"/>
  <c r="G19" i="1" s="1"/>
  <c r="G33" i="1" s="1"/>
  <c r="F15" i="1"/>
  <c r="K15" i="1" s="1"/>
  <c r="K13" i="1"/>
  <c r="J13" i="1"/>
  <c r="J15" i="1" l="1"/>
  <c r="J17" i="1"/>
  <c r="F19" i="1"/>
  <c r="K19" i="1" l="1"/>
  <c r="J19" i="1"/>
  <c r="F33" i="1"/>
  <c r="F45" i="1" l="1"/>
  <c r="K33" i="1"/>
  <c r="J33" i="1"/>
</calcChain>
</file>

<file path=xl/sharedStrings.xml><?xml version="1.0" encoding="utf-8"?>
<sst xmlns="http://schemas.openxmlformats.org/spreadsheetml/2006/main" count="20" uniqueCount="20">
  <si>
    <t>La Castellana S.A.</t>
  </si>
  <si>
    <t>Trimestro1</t>
  </si>
  <si>
    <t>Trimestro2</t>
  </si>
  <si>
    <t>Trimestre3</t>
  </si>
  <si>
    <t>Trimestre4</t>
  </si>
  <si>
    <t>Total Anual</t>
  </si>
  <si>
    <t>Promedio Anual</t>
  </si>
  <si>
    <t xml:space="preserve">Unidades vendidas </t>
  </si>
  <si>
    <t xml:space="preserve">Ingreso por ventas </t>
  </si>
  <si>
    <t xml:space="preserve">Costo de las ventas </t>
  </si>
  <si>
    <t>Margen bruto</t>
  </si>
  <si>
    <t>Personal ventas</t>
  </si>
  <si>
    <t xml:space="preserve">Publicidad </t>
  </si>
  <si>
    <t xml:space="preserve">Costo fijos </t>
  </si>
  <si>
    <t>Costo total</t>
  </si>
  <si>
    <t xml:space="preserve">Beneficio neto </t>
  </si>
  <si>
    <t xml:space="preserve">Precio del producto </t>
  </si>
  <si>
    <t xml:space="preserve">Costo del producto </t>
  </si>
  <si>
    <t xml:space="preserve">Mayor importe de Costo fijos </t>
  </si>
  <si>
    <t xml:space="preserve">Menor beneficio neto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</si>
</sst>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;[Red]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1" fillId="0" borderId="4" xfId="0" applyFont="1" applyBorder="1" applyAlignment="1">
      <alignment horizontal="left" vertical="top"/>
    </xf>
    <xf numFmtId="0" fontId="1" fillId="0" borderId="5" xfId="0" applyFont="1" applyBorder="1" applyAlignment="1">
      <alignment horizontal="left" vertical="top"/>
    </xf>
    <xf numFmtId="0" fontId="1" fillId="0" borderId="6" xfId="0" applyFont="1" applyBorder="1" applyAlignment="1">
      <alignment horizontal="left" vertical="top"/>
    </xf>
    <xf numFmtId="0" fontId="1" fillId="0" borderId="7" xfId="0" applyFont="1" applyBorder="1" applyAlignment="1">
      <alignment horizontal="left" vertical="top"/>
    </xf>
    <xf numFmtId="0" fontId="0" fillId="0" borderId="8" xfId="0" applyBorder="1" applyAlignment="1">
      <alignment horizontal="center" vertical="top"/>
    </xf>
    <xf numFmtId="0" fontId="0" fillId="0" borderId="9" xfId="0" applyBorder="1" applyAlignment="1">
      <alignment horizontal="center" vertical="top"/>
    </xf>
    <xf numFmtId="0" fontId="0" fillId="0" borderId="10" xfId="0" applyBorder="1" applyAlignment="1">
      <alignment horizontal="center" vertical="top"/>
    </xf>
    <xf numFmtId="0" fontId="0" fillId="0" borderId="11" xfId="0" applyBorder="1" applyAlignment="1">
      <alignment horizontal="center" vertical="top"/>
    </xf>
    <xf numFmtId="0" fontId="0" fillId="0" borderId="12" xfId="0" applyBorder="1" applyAlignment="1">
      <alignment horizontal="center" vertical="top"/>
    </xf>
    <xf numFmtId="0" fontId="0" fillId="0" borderId="13" xfId="0" applyBorder="1" applyAlignment="1">
      <alignment horizontal="center" vertical="top"/>
    </xf>
    <xf numFmtId="0" fontId="0" fillId="0" borderId="14" xfId="0" applyBorder="1" applyAlignment="1">
      <alignment horizontal="center" vertical="top"/>
    </xf>
    <xf numFmtId="0" fontId="0" fillId="0" borderId="15" xfId="0" applyBorder="1" applyAlignment="1">
      <alignment horizontal="center" vertical="top"/>
    </xf>
    <xf numFmtId="0" fontId="0" fillId="0" borderId="16" xfId="0" applyBorder="1" applyAlignment="1">
      <alignment horizontal="center" vertical="top"/>
    </xf>
    <xf numFmtId="0" fontId="0" fillId="0" borderId="17" xfId="0" applyBorder="1" applyAlignment="1">
      <alignment horizontal="center" vertical="top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18" xfId="0" applyFont="1" applyBorder="1" applyAlignment="1">
      <alignment horizontal="center" vertical="top"/>
    </xf>
    <xf numFmtId="0" fontId="1" fillId="0" borderId="19" xfId="0" applyFont="1" applyBorder="1" applyAlignment="1">
      <alignment horizontal="center" vertical="top"/>
    </xf>
    <xf numFmtId="0" fontId="1" fillId="0" borderId="20" xfId="0" applyFont="1" applyBorder="1" applyAlignment="1">
      <alignment horizontal="center" wrapText="1"/>
    </xf>
    <xf numFmtId="0" fontId="1" fillId="0" borderId="21" xfId="0" applyFont="1" applyBorder="1" applyAlignment="1">
      <alignment horizontal="center" vertical="top" wrapText="1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1" fillId="0" borderId="22" xfId="0" applyFont="1" applyBorder="1" applyAlignment="1">
      <alignment horizontal="center" vertical="top"/>
    </xf>
    <xf numFmtId="0" fontId="1" fillId="0" borderId="13" xfId="0" applyFont="1" applyBorder="1" applyAlignment="1">
      <alignment horizontal="center" vertical="top"/>
    </xf>
    <xf numFmtId="0" fontId="1" fillId="0" borderId="22" xfId="0" applyFont="1" applyBorder="1" applyAlignment="1">
      <alignment horizontal="center" wrapText="1"/>
    </xf>
    <xf numFmtId="0" fontId="1" fillId="0" borderId="23" xfId="0" applyFont="1" applyBorder="1" applyAlignment="1">
      <alignment horizontal="center" vertical="top" wrapText="1"/>
    </xf>
    <xf numFmtId="0" fontId="0" fillId="0" borderId="24" xfId="0" applyBorder="1" applyAlignment="1">
      <alignment horizontal="center" vertical="top"/>
    </xf>
    <xf numFmtId="0" fontId="0" fillId="0" borderId="25" xfId="0" applyBorder="1" applyAlignment="1">
      <alignment horizontal="center" vertical="top"/>
    </xf>
    <xf numFmtId="0" fontId="0" fillId="0" borderId="26" xfId="0" applyBorder="1" applyAlignment="1">
      <alignment horizontal="center" vertical="top"/>
    </xf>
    <xf numFmtId="0" fontId="1" fillId="0" borderId="8" xfId="0" applyFont="1" applyBorder="1" applyAlignment="1">
      <alignment horizontal="left" vertical="top" wrapText="1"/>
    </xf>
    <xf numFmtId="0" fontId="1" fillId="0" borderId="9" xfId="0" applyFont="1" applyBorder="1" applyAlignment="1">
      <alignment horizontal="left" vertical="top" wrapText="1"/>
    </xf>
    <xf numFmtId="3" fontId="0" fillId="0" borderId="24" xfId="0" applyNumberFormat="1" applyBorder="1" applyAlignment="1">
      <alignment horizontal="center" vertical="top"/>
    </xf>
    <xf numFmtId="3" fontId="0" fillId="0" borderId="25" xfId="0" applyNumberFormat="1" applyBorder="1" applyAlignment="1">
      <alignment horizontal="center" vertical="top"/>
    </xf>
    <xf numFmtId="3" fontId="0" fillId="0" borderId="26" xfId="0" applyNumberFormat="1" applyBorder="1" applyAlignment="1">
      <alignment horizontal="center" vertical="top"/>
    </xf>
    <xf numFmtId="0" fontId="1" fillId="0" borderId="13" xfId="0" applyFont="1" applyBorder="1" applyAlignment="1">
      <alignment horizontal="left" vertical="top" wrapText="1"/>
    </xf>
    <xf numFmtId="0" fontId="1" fillId="0" borderId="14" xfId="0" applyFont="1" applyBorder="1" applyAlignment="1">
      <alignment horizontal="left" vertical="top" wrapText="1"/>
    </xf>
    <xf numFmtId="0" fontId="1" fillId="0" borderId="8" xfId="0" applyFont="1" applyBorder="1" applyAlignment="1">
      <alignment horizontal="left" vertical="top"/>
    </xf>
    <xf numFmtId="0" fontId="1" fillId="0" borderId="9" xfId="0" applyFont="1" applyBorder="1" applyAlignment="1">
      <alignment horizontal="left" vertical="top"/>
    </xf>
    <xf numFmtId="0" fontId="1" fillId="0" borderId="13" xfId="0" applyFont="1" applyBorder="1" applyAlignment="1">
      <alignment horizontal="left" vertical="top"/>
    </xf>
    <xf numFmtId="0" fontId="1" fillId="0" borderId="14" xfId="0" applyFont="1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164" fontId="0" fillId="0" borderId="24" xfId="0" applyNumberFormat="1" applyBorder="1" applyAlignment="1">
      <alignment horizontal="center" vertical="top"/>
    </xf>
    <xf numFmtId="0" fontId="0" fillId="0" borderId="27" xfId="0" applyBorder="1" applyAlignment="1">
      <alignment horizontal="center" vertical="top"/>
    </xf>
    <xf numFmtId="0" fontId="0" fillId="0" borderId="28" xfId="0" applyBorder="1" applyAlignment="1">
      <alignment horizontal="center" vertical="top"/>
    </xf>
    <xf numFmtId="0" fontId="1" fillId="0" borderId="29" xfId="0" applyFont="1" applyBorder="1" applyAlignment="1">
      <alignment horizontal="left" vertical="top"/>
    </xf>
    <xf numFmtId="0" fontId="1" fillId="0" borderId="30" xfId="0" applyFont="1" applyBorder="1" applyAlignment="1">
      <alignment horizontal="left" vertical="top"/>
    </xf>
    <xf numFmtId="0" fontId="0" fillId="0" borderId="31" xfId="0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4:K46"/>
  <sheetViews>
    <sheetView tabSelected="1" workbookViewId="0">
      <selection activeCell="J7" sqref="J7:J8"/>
    </sheetView>
  </sheetViews>
  <sheetFormatPr baseColWidth="10" defaultColWidth="9.140625" defaultRowHeight="15" x14ac:dyDescent="0.25"/>
  <cols>
    <col min="6" max="6" width="10" customWidth="1"/>
    <col min="7" max="7" width="10.85546875" customWidth="1"/>
    <col min="8" max="8" width="10.7109375" customWidth="1"/>
    <col min="9" max="9" width="10.42578125" customWidth="1"/>
    <col min="10" max="10" width="9" customWidth="1"/>
  </cols>
  <sheetData>
    <row r="4" spans="4:11" ht="15.75" thickBot="1" x14ac:dyDescent="0.3"/>
    <row r="5" spans="4:11" x14ac:dyDescent="0.25">
      <c r="D5" s="1" t="s">
        <v>0</v>
      </c>
      <c r="E5" s="2"/>
      <c r="F5" s="2"/>
      <c r="G5" s="2"/>
      <c r="H5" s="2"/>
      <c r="I5" s="2"/>
      <c r="J5" s="2"/>
      <c r="K5" s="3"/>
    </row>
    <row r="6" spans="4:11" ht="15.75" thickBot="1" x14ac:dyDescent="0.3">
      <c r="D6" s="4"/>
      <c r="E6" s="5"/>
      <c r="F6" s="6"/>
      <c r="G6" s="6"/>
      <c r="H6" s="6"/>
      <c r="I6" s="6"/>
      <c r="J6" s="6"/>
      <c r="K6" s="7"/>
    </row>
    <row r="7" spans="4:11" x14ac:dyDescent="0.25">
      <c r="D7" s="8"/>
      <c r="E7" s="9"/>
      <c r="F7" s="10"/>
      <c r="G7" s="10"/>
      <c r="H7" s="11"/>
      <c r="I7" s="10"/>
      <c r="J7" s="10"/>
      <c r="K7" s="12"/>
    </row>
    <row r="8" spans="4:11" ht="15.75" thickBot="1" x14ac:dyDescent="0.3">
      <c r="D8" s="13"/>
      <c r="E8" s="14"/>
      <c r="F8" s="15"/>
      <c r="G8" s="15"/>
      <c r="H8" s="16"/>
      <c r="I8" s="15"/>
      <c r="J8" s="15"/>
      <c r="K8" s="17"/>
    </row>
    <row r="9" spans="4:11" x14ac:dyDescent="0.25">
      <c r="D9" s="18"/>
      <c r="E9" s="19"/>
      <c r="F9" s="20" t="s">
        <v>1</v>
      </c>
      <c r="G9" s="20" t="s">
        <v>2</v>
      </c>
      <c r="H9" s="21" t="s">
        <v>3</v>
      </c>
      <c r="I9" s="20" t="s">
        <v>4</v>
      </c>
      <c r="J9" s="22" t="s">
        <v>5</v>
      </c>
      <c r="K9" s="23" t="s">
        <v>6</v>
      </c>
    </row>
    <row r="10" spans="4:11" x14ac:dyDescent="0.25">
      <c r="D10" s="24"/>
      <c r="E10" s="25"/>
      <c r="F10" s="26"/>
      <c r="G10" s="26"/>
      <c r="H10" s="27"/>
      <c r="I10" s="26"/>
      <c r="J10" s="28"/>
      <c r="K10" s="29"/>
    </row>
    <row r="11" spans="4:11" x14ac:dyDescent="0.25">
      <c r="D11" s="8"/>
      <c r="E11" s="9"/>
      <c r="F11" s="30"/>
      <c r="G11" s="30"/>
      <c r="H11" s="31"/>
      <c r="I11" s="30"/>
      <c r="J11" s="30"/>
      <c r="K11" s="32"/>
    </row>
    <row r="12" spans="4:11" x14ac:dyDescent="0.25">
      <c r="D12" s="13"/>
      <c r="E12" s="14"/>
      <c r="F12" s="30"/>
      <c r="G12" s="30"/>
      <c r="H12" s="31"/>
      <c r="I12" s="30"/>
      <c r="J12" s="30"/>
      <c r="K12" s="32"/>
    </row>
    <row r="13" spans="4:11" x14ac:dyDescent="0.25">
      <c r="D13" s="33" t="s">
        <v>7</v>
      </c>
      <c r="E13" s="34"/>
      <c r="F13" s="35">
        <v>3592</v>
      </c>
      <c r="G13" s="35">
        <v>4390</v>
      </c>
      <c r="H13" s="36">
        <v>3192</v>
      </c>
      <c r="I13" s="35">
        <v>4789</v>
      </c>
      <c r="J13" s="35">
        <f>SUM(F13:I14)</f>
        <v>15963</v>
      </c>
      <c r="K13" s="37">
        <f>AVERAGE(F13:I14)</f>
        <v>3990.75</v>
      </c>
    </row>
    <row r="14" spans="4:11" x14ac:dyDescent="0.25">
      <c r="D14" s="38"/>
      <c r="E14" s="39"/>
      <c r="F14" s="35"/>
      <c r="G14" s="35"/>
      <c r="H14" s="36"/>
      <c r="I14" s="35"/>
      <c r="J14" s="30"/>
      <c r="K14" s="32"/>
    </row>
    <row r="15" spans="4:11" x14ac:dyDescent="0.25">
      <c r="D15" s="40" t="s">
        <v>8</v>
      </c>
      <c r="E15" s="41"/>
      <c r="F15" s="35">
        <f>F13*F37</f>
        <v>143680</v>
      </c>
      <c r="G15" s="35">
        <f>G13*F37</f>
        <v>175600</v>
      </c>
      <c r="H15" s="35">
        <f>H13*F37</f>
        <v>127680</v>
      </c>
      <c r="I15" s="35">
        <f>I13*F37</f>
        <v>191560</v>
      </c>
      <c r="J15" s="35">
        <f>SUM(F15:I16)</f>
        <v>638520</v>
      </c>
      <c r="K15" s="37">
        <f>AVERAGE(F15:I16)</f>
        <v>159630</v>
      </c>
    </row>
    <row r="16" spans="4:11" x14ac:dyDescent="0.25">
      <c r="D16" s="42"/>
      <c r="E16" s="43"/>
      <c r="F16" s="35"/>
      <c r="G16" s="35"/>
      <c r="H16" s="35"/>
      <c r="I16" s="35"/>
      <c r="J16" s="30"/>
      <c r="K16" s="32"/>
    </row>
    <row r="17" spans="4:11" x14ac:dyDescent="0.25">
      <c r="D17" s="40" t="s">
        <v>9</v>
      </c>
      <c r="E17" s="41"/>
      <c r="F17" s="35">
        <f>F13*F39</f>
        <v>89800</v>
      </c>
      <c r="G17" s="35">
        <f>G13*F39</f>
        <v>109750</v>
      </c>
      <c r="H17" s="36">
        <f>H13*F39</f>
        <v>79800</v>
      </c>
      <c r="I17" s="35">
        <f>I13*F39</f>
        <v>119725</v>
      </c>
      <c r="J17" s="35">
        <f t="shared" ref="J17" si="0">SUM(F17:I18)</f>
        <v>399075</v>
      </c>
      <c r="K17" s="37">
        <f t="shared" ref="K17" si="1">AVERAGE(F17:I18)</f>
        <v>99768.75</v>
      </c>
    </row>
    <row r="18" spans="4:11" x14ac:dyDescent="0.25">
      <c r="D18" s="42"/>
      <c r="E18" s="43"/>
      <c r="F18" s="35"/>
      <c r="G18" s="35"/>
      <c r="H18" s="36"/>
      <c r="I18" s="35"/>
      <c r="J18" s="30"/>
      <c r="K18" s="32"/>
    </row>
    <row r="19" spans="4:11" x14ac:dyDescent="0.25">
      <c r="D19" s="40" t="s">
        <v>10</v>
      </c>
      <c r="E19" s="41"/>
      <c r="F19" s="35">
        <f>F15-F17</f>
        <v>53880</v>
      </c>
      <c r="G19" s="35">
        <f t="shared" ref="G19:I19" si="2">G15-G17</f>
        <v>65850</v>
      </c>
      <c r="H19" s="35">
        <f t="shared" si="2"/>
        <v>47880</v>
      </c>
      <c r="I19" s="35">
        <f t="shared" si="2"/>
        <v>71835</v>
      </c>
      <c r="J19" s="35">
        <f t="shared" ref="J19" si="3">SUM(F19:I20)</f>
        <v>239445</v>
      </c>
      <c r="K19" s="37">
        <f t="shared" ref="K19" si="4">AVERAGE(F19:I20)</f>
        <v>59861.25</v>
      </c>
    </row>
    <row r="20" spans="4:11" x14ac:dyDescent="0.25">
      <c r="D20" s="42"/>
      <c r="E20" s="43"/>
      <c r="F20" s="30"/>
      <c r="G20" s="30"/>
      <c r="H20" s="30"/>
      <c r="I20" s="30"/>
      <c r="J20" s="30"/>
      <c r="K20" s="32"/>
    </row>
    <row r="21" spans="4:11" x14ac:dyDescent="0.25">
      <c r="D21" s="44"/>
      <c r="E21" s="45"/>
      <c r="F21" s="30"/>
      <c r="G21" s="30"/>
      <c r="H21" s="31"/>
      <c r="I21" s="30"/>
      <c r="J21" s="35"/>
      <c r="K21" s="37"/>
    </row>
    <row r="22" spans="4:11" x14ac:dyDescent="0.25">
      <c r="D22" s="46"/>
      <c r="E22" s="47"/>
      <c r="F22" s="30"/>
      <c r="G22" s="30"/>
      <c r="H22" s="31"/>
      <c r="I22" s="30"/>
      <c r="J22" s="30"/>
      <c r="K22" s="32"/>
    </row>
    <row r="23" spans="4:11" x14ac:dyDescent="0.25">
      <c r="D23" s="40" t="s">
        <v>11</v>
      </c>
      <c r="E23" s="41"/>
      <c r="F23" s="35">
        <v>8000</v>
      </c>
      <c r="G23" s="35">
        <v>8000</v>
      </c>
      <c r="H23" s="36">
        <v>9000</v>
      </c>
      <c r="I23" s="35">
        <v>9000</v>
      </c>
      <c r="J23" s="35">
        <f t="shared" ref="J23" si="5">SUM(F23:I24)</f>
        <v>34000</v>
      </c>
      <c r="K23" s="37">
        <f t="shared" ref="K23" si="6">AVERAGE(F23:I24)</f>
        <v>8500</v>
      </c>
    </row>
    <row r="24" spans="4:11" x14ac:dyDescent="0.25">
      <c r="D24" s="42"/>
      <c r="E24" s="43"/>
      <c r="F24" s="35"/>
      <c r="G24" s="35"/>
      <c r="H24" s="36"/>
      <c r="I24" s="35"/>
      <c r="J24" s="30"/>
      <c r="K24" s="32"/>
    </row>
    <row r="25" spans="4:11" x14ac:dyDescent="0.25">
      <c r="D25" s="40" t="s">
        <v>12</v>
      </c>
      <c r="E25" s="41"/>
      <c r="F25" s="35">
        <v>10000</v>
      </c>
      <c r="G25" s="35">
        <v>10000</v>
      </c>
      <c r="H25" s="36">
        <v>10000</v>
      </c>
      <c r="I25" s="35">
        <v>10000</v>
      </c>
      <c r="J25" s="35">
        <f t="shared" ref="J25" si="7">SUM(F25:I26)</f>
        <v>40000</v>
      </c>
      <c r="K25" s="37">
        <f t="shared" ref="K25" si="8">AVERAGE(F25:I26)</f>
        <v>10000</v>
      </c>
    </row>
    <row r="26" spans="4:11" x14ac:dyDescent="0.25">
      <c r="D26" s="42"/>
      <c r="E26" s="43"/>
      <c r="F26" s="35"/>
      <c r="G26" s="35"/>
      <c r="H26" s="36"/>
      <c r="I26" s="35"/>
      <c r="J26" s="30"/>
      <c r="K26" s="32"/>
    </row>
    <row r="27" spans="4:11" x14ac:dyDescent="0.25">
      <c r="D27" s="40" t="s">
        <v>13</v>
      </c>
      <c r="E27" s="41"/>
      <c r="F27" s="35">
        <v>21549</v>
      </c>
      <c r="G27" s="35">
        <v>26338</v>
      </c>
      <c r="H27" s="36">
        <v>19155</v>
      </c>
      <c r="I27" s="35">
        <v>28732</v>
      </c>
      <c r="J27" s="35">
        <f t="shared" ref="J27" si="9">SUM(F27:I28)</f>
        <v>95774</v>
      </c>
      <c r="K27" s="37">
        <f t="shared" ref="K27" si="10">AVERAGE(F27:I28)</f>
        <v>23943.5</v>
      </c>
    </row>
    <row r="28" spans="4:11" x14ac:dyDescent="0.25">
      <c r="D28" s="42"/>
      <c r="E28" s="43"/>
      <c r="F28" s="35"/>
      <c r="G28" s="35"/>
      <c r="H28" s="36"/>
      <c r="I28" s="35"/>
      <c r="J28" s="30"/>
      <c r="K28" s="32"/>
    </row>
    <row r="29" spans="4:11" x14ac:dyDescent="0.25">
      <c r="D29" s="40" t="s">
        <v>14</v>
      </c>
      <c r="E29" s="41"/>
      <c r="F29" s="35">
        <f>SUM(F23:F28)</f>
        <v>39549</v>
      </c>
      <c r="G29" s="35">
        <f t="shared" ref="G29:I29" si="11">SUM(G23:G28)</f>
        <v>44338</v>
      </c>
      <c r="H29" s="35">
        <f t="shared" si="11"/>
        <v>38155</v>
      </c>
      <c r="I29" s="35">
        <f t="shared" si="11"/>
        <v>47732</v>
      </c>
      <c r="J29" s="35"/>
      <c r="K29" s="37"/>
    </row>
    <row r="30" spans="4:11" x14ac:dyDescent="0.25">
      <c r="D30" s="42"/>
      <c r="E30" s="43"/>
      <c r="F30" s="30"/>
      <c r="G30" s="30"/>
      <c r="H30" s="30"/>
      <c r="I30" s="30"/>
      <c r="J30" s="30"/>
      <c r="K30" s="32"/>
    </row>
    <row r="31" spans="4:11" x14ac:dyDescent="0.25">
      <c r="D31" s="44"/>
      <c r="E31" s="45"/>
      <c r="F31" s="30"/>
      <c r="G31" s="30"/>
      <c r="H31" s="31"/>
      <c r="I31" s="30"/>
      <c r="J31" s="35"/>
      <c r="K31" s="37"/>
    </row>
    <row r="32" spans="4:11" x14ac:dyDescent="0.25">
      <c r="D32" s="46"/>
      <c r="E32" s="47"/>
      <c r="F32" s="30"/>
      <c r="G32" s="30"/>
      <c r="H32" s="31"/>
      <c r="I32" s="30"/>
      <c r="J32" s="30"/>
      <c r="K32" s="32"/>
    </row>
    <row r="33" spans="4:11" x14ac:dyDescent="0.25">
      <c r="D33" s="40" t="s">
        <v>15</v>
      </c>
      <c r="E33" s="41"/>
      <c r="F33" s="35">
        <f>F19-F29</f>
        <v>14331</v>
      </c>
      <c r="G33" s="35">
        <f t="shared" ref="G33:I33" si="12">G19-G29</f>
        <v>21512</v>
      </c>
      <c r="H33" s="35">
        <f t="shared" si="12"/>
        <v>9725</v>
      </c>
      <c r="I33" s="35">
        <f t="shared" si="12"/>
        <v>24103</v>
      </c>
      <c r="J33" s="35">
        <f t="shared" ref="J33" si="13">SUM(F33:I34)</f>
        <v>69671</v>
      </c>
      <c r="K33" s="37">
        <f t="shared" ref="K33" si="14">AVERAGE(F33:I34)</f>
        <v>17417.75</v>
      </c>
    </row>
    <row r="34" spans="4:11" x14ac:dyDescent="0.25">
      <c r="D34" s="42"/>
      <c r="E34" s="43"/>
      <c r="F34" s="30"/>
      <c r="G34" s="30"/>
      <c r="H34" s="30"/>
      <c r="I34" s="30"/>
      <c r="J34" s="30"/>
      <c r="K34" s="32"/>
    </row>
    <row r="35" spans="4:11" x14ac:dyDescent="0.25">
      <c r="D35" s="44"/>
      <c r="E35" s="45"/>
      <c r="F35" s="30"/>
      <c r="G35" s="30"/>
      <c r="H35" s="31"/>
      <c r="I35" s="30"/>
      <c r="J35" s="35"/>
      <c r="K35" s="37"/>
    </row>
    <row r="36" spans="4:11" x14ac:dyDescent="0.25">
      <c r="D36" s="46"/>
      <c r="E36" s="47"/>
      <c r="F36" s="30"/>
      <c r="G36" s="30"/>
      <c r="H36" s="31"/>
      <c r="I36" s="30"/>
      <c r="J36" s="30"/>
      <c r="K36" s="32"/>
    </row>
    <row r="37" spans="4:11" x14ac:dyDescent="0.25">
      <c r="D37" s="40" t="s">
        <v>16</v>
      </c>
      <c r="E37" s="41"/>
      <c r="F37" s="48">
        <v>40</v>
      </c>
      <c r="G37" s="30"/>
      <c r="H37" s="31"/>
      <c r="I37" s="30"/>
      <c r="J37" s="35"/>
      <c r="K37" s="37"/>
    </row>
    <row r="38" spans="4:11" x14ac:dyDescent="0.25">
      <c r="D38" s="42"/>
      <c r="E38" s="43"/>
      <c r="F38" s="48"/>
      <c r="G38" s="30"/>
      <c r="H38" s="31"/>
      <c r="I38" s="30"/>
      <c r="J38" s="30"/>
      <c r="K38" s="32"/>
    </row>
    <row r="39" spans="4:11" x14ac:dyDescent="0.25">
      <c r="D39" s="40" t="s">
        <v>17</v>
      </c>
      <c r="E39" s="41"/>
      <c r="F39" s="48">
        <v>25</v>
      </c>
      <c r="G39" s="30"/>
      <c r="H39" s="31"/>
      <c r="I39" s="30"/>
      <c r="J39" s="35"/>
      <c r="K39" s="37"/>
    </row>
    <row r="40" spans="4:11" x14ac:dyDescent="0.25">
      <c r="D40" s="42"/>
      <c r="E40" s="43"/>
      <c r="F40" s="48"/>
      <c r="G40" s="30"/>
      <c r="H40" s="31"/>
      <c r="I40" s="30"/>
      <c r="J40" s="30"/>
      <c r="K40" s="32"/>
    </row>
    <row r="41" spans="4:11" x14ac:dyDescent="0.25">
      <c r="D41" s="44"/>
      <c r="E41" s="45"/>
      <c r="F41" s="30"/>
      <c r="G41" s="30"/>
      <c r="H41" s="31"/>
      <c r="I41" s="30"/>
      <c r="J41" s="35"/>
      <c r="K41" s="37"/>
    </row>
    <row r="42" spans="4:11" x14ac:dyDescent="0.25">
      <c r="D42" s="46"/>
      <c r="E42" s="47"/>
      <c r="F42" s="30"/>
      <c r="G42" s="30"/>
      <c r="H42" s="31"/>
      <c r="I42" s="30"/>
      <c r="J42" s="30"/>
      <c r="K42" s="32"/>
    </row>
    <row r="43" spans="4:11" x14ac:dyDescent="0.25">
      <c r="D43" s="33" t="s">
        <v>18</v>
      </c>
      <c r="E43" s="34"/>
      <c r="F43" s="35">
        <f>MAX(F27:I28)</f>
        <v>28732</v>
      </c>
      <c r="G43" s="30"/>
      <c r="H43" s="31"/>
      <c r="I43" s="30"/>
      <c r="J43" s="35"/>
      <c r="K43" s="37"/>
    </row>
    <row r="44" spans="4:11" x14ac:dyDescent="0.25">
      <c r="D44" s="38"/>
      <c r="E44" s="39"/>
      <c r="F44" s="30"/>
      <c r="G44" s="30"/>
      <c r="H44" s="31"/>
      <c r="I44" s="30"/>
      <c r="J44" s="49"/>
      <c r="K44" s="50"/>
    </row>
    <row r="45" spans="4:11" x14ac:dyDescent="0.25">
      <c r="D45" s="40" t="s">
        <v>19</v>
      </c>
      <c r="E45" s="41"/>
      <c r="F45" s="35">
        <f>MIN(F33:I34)</f>
        <v>9725</v>
      </c>
      <c r="G45" s="30"/>
      <c r="H45" s="31"/>
      <c r="I45" s="30"/>
      <c r="J45" s="35"/>
      <c r="K45" s="35"/>
    </row>
    <row r="46" spans="4:11" ht="15.75" thickBot="1" x14ac:dyDescent="0.3">
      <c r="D46" s="51"/>
      <c r="E46" s="52"/>
      <c r="F46" s="15"/>
      <c r="G46" s="15"/>
      <c r="H46" s="53"/>
      <c r="I46" s="15"/>
      <c r="J46" s="15"/>
      <c r="K46" s="15"/>
    </row>
  </sheetData>
  <mergeCells count="141">
    <mergeCell ref="K45:K46"/>
    <mergeCell ref="D45:E46"/>
    <mergeCell ref="F45:F46"/>
    <mergeCell ref="G45:G46"/>
    <mergeCell ref="H45:H46"/>
    <mergeCell ref="I45:I46"/>
    <mergeCell ref="J45:J46"/>
    <mergeCell ref="K41:K42"/>
    <mergeCell ref="D43:E44"/>
    <mergeCell ref="F43:F44"/>
    <mergeCell ref="G43:G44"/>
    <mergeCell ref="H43:H44"/>
    <mergeCell ref="I43:I44"/>
    <mergeCell ref="J43:J44"/>
    <mergeCell ref="K43:K44"/>
    <mergeCell ref="D41:E42"/>
    <mergeCell ref="F41:F42"/>
    <mergeCell ref="G41:G42"/>
    <mergeCell ref="H41:H42"/>
    <mergeCell ref="I41:I42"/>
    <mergeCell ref="J41:J42"/>
    <mergeCell ref="K37:K38"/>
    <mergeCell ref="D39:E40"/>
    <mergeCell ref="F39:F40"/>
    <mergeCell ref="G39:G40"/>
    <mergeCell ref="H39:H40"/>
    <mergeCell ref="I39:I40"/>
    <mergeCell ref="J39:J40"/>
    <mergeCell ref="K39:K40"/>
    <mergeCell ref="D37:E38"/>
    <mergeCell ref="F37:F38"/>
    <mergeCell ref="G37:G38"/>
    <mergeCell ref="H37:H38"/>
    <mergeCell ref="I37:I38"/>
    <mergeCell ref="J37:J38"/>
    <mergeCell ref="K33:K34"/>
    <mergeCell ref="D35:E36"/>
    <mergeCell ref="F35:F36"/>
    <mergeCell ref="G35:G36"/>
    <mergeCell ref="H35:H36"/>
    <mergeCell ref="I35:I36"/>
    <mergeCell ref="J35:J36"/>
    <mergeCell ref="K35:K36"/>
    <mergeCell ref="D33:E34"/>
    <mergeCell ref="F33:F34"/>
    <mergeCell ref="G33:G34"/>
    <mergeCell ref="H33:H34"/>
    <mergeCell ref="I33:I34"/>
    <mergeCell ref="J33:J34"/>
    <mergeCell ref="K29:K30"/>
    <mergeCell ref="D31:E32"/>
    <mergeCell ref="F31:F32"/>
    <mergeCell ref="G31:G32"/>
    <mergeCell ref="H31:H32"/>
    <mergeCell ref="I31:I32"/>
    <mergeCell ref="J31:J32"/>
    <mergeCell ref="K31:K32"/>
    <mergeCell ref="D29:E30"/>
    <mergeCell ref="F29:F30"/>
    <mergeCell ref="G29:G30"/>
    <mergeCell ref="H29:H30"/>
    <mergeCell ref="I29:I30"/>
    <mergeCell ref="J29:J30"/>
    <mergeCell ref="K25:K26"/>
    <mergeCell ref="D27:E28"/>
    <mergeCell ref="F27:F28"/>
    <mergeCell ref="G27:G28"/>
    <mergeCell ref="H27:H28"/>
    <mergeCell ref="I27:I28"/>
    <mergeCell ref="J27:J28"/>
    <mergeCell ref="K27:K28"/>
    <mergeCell ref="D25:E26"/>
    <mergeCell ref="F25:F26"/>
    <mergeCell ref="G25:G26"/>
    <mergeCell ref="H25:H26"/>
    <mergeCell ref="I25:I26"/>
    <mergeCell ref="J25:J26"/>
    <mergeCell ref="K21:K22"/>
    <mergeCell ref="D23:E24"/>
    <mergeCell ref="F23:F24"/>
    <mergeCell ref="G23:G24"/>
    <mergeCell ref="H23:H24"/>
    <mergeCell ref="I23:I24"/>
    <mergeCell ref="J23:J24"/>
    <mergeCell ref="K23:K24"/>
    <mergeCell ref="D21:E22"/>
    <mergeCell ref="F21:F22"/>
    <mergeCell ref="G21:G22"/>
    <mergeCell ref="H21:H22"/>
    <mergeCell ref="I21:I22"/>
    <mergeCell ref="J21:J22"/>
    <mergeCell ref="K17:K18"/>
    <mergeCell ref="D19:E20"/>
    <mergeCell ref="F19:F20"/>
    <mergeCell ref="G19:G20"/>
    <mergeCell ref="H19:H20"/>
    <mergeCell ref="I19:I20"/>
    <mergeCell ref="J19:J20"/>
    <mergeCell ref="K19:K20"/>
    <mergeCell ref="D17:E18"/>
    <mergeCell ref="F17:F18"/>
    <mergeCell ref="G17:G18"/>
    <mergeCell ref="H17:H18"/>
    <mergeCell ref="I17:I18"/>
    <mergeCell ref="J17:J18"/>
    <mergeCell ref="K13:K14"/>
    <mergeCell ref="D15:E16"/>
    <mergeCell ref="F15:F16"/>
    <mergeCell ref="G15:G16"/>
    <mergeCell ref="H15:H16"/>
    <mergeCell ref="I15:I16"/>
    <mergeCell ref="J15:J16"/>
    <mergeCell ref="K15:K16"/>
    <mergeCell ref="D13:E14"/>
    <mergeCell ref="F13:F14"/>
    <mergeCell ref="G13:G14"/>
    <mergeCell ref="H13:H14"/>
    <mergeCell ref="I13:I14"/>
    <mergeCell ref="J13:J14"/>
    <mergeCell ref="K9:K10"/>
    <mergeCell ref="D11:E12"/>
    <mergeCell ref="F11:F12"/>
    <mergeCell ref="G11:G12"/>
    <mergeCell ref="H11:H12"/>
    <mergeCell ref="I11:I12"/>
    <mergeCell ref="J11:J12"/>
    <mergeCell ref="K11:K12"/>
    <mergeCell ref="D9:E10"/>
    <mergeCell ref="F9:F10"/>
    <mergeCell ref="G9:G10"/>
    <mergeCell ref="H9:H10"/>
    <mergeCell ref="I9:I10"/>
    <mergeCell ref="J9:J10"/>
    <mergeCell ref="D5:K6"/>
    <mergeCell ref="D7:E8"/>
    <mergeCell ref="F7:F8"/>
    <mergeCell ref="G7:G8"/>
    <mergeCell ref="H7:H8"/>
    <mergeCell ref="I7:I8"/>
    <mergeCell ref="J7:J8"/>
    <mergeCell ref="K7:K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Equipo</dc:creator>
  <cp:lastModifiedBy>Luis Alvaro Hinostroza Arana</cp:lastModifiedBy>
  <dcterms:created xsi:type="dcterms:W3CDTF">2015-06-05T18:19:34Z</dcterms:created>
  <dcterms:modified xsi:type="dcterms:W3CDTF">2023-09-13T14:09:33Z</dcterms:modified>
</cp:coreProperties>
</file>