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codeName="ThisWorkbook"/>
  <bookViews>
    <workbookView xWindow="-120" yWindow="-120" windowWidth="24240" windowHeight="13740"/>
  </bookViews>
  <sheets>
    <sheet name="Programación diaria" sheetId="4" r:id="rId1"/>
    <sheet name="Programador de eventos" sheetId="3" r:id="rId2"/>
    <sheet name="Intervalos de tiempo" sheetId="2" r:id="rId3"/>
  </sheets>
  <definedNames>
    <definedName name="Año">'Programación diaria'!$C$13</definedName>
    <definedName name="BigNum">9.99E+307</definedName>
    <definedName name="BigStr">REPT("z",255)</definedName>
    <definedName name="ColumnTitle2">Programador_de_eventos[[#Headers],[FECHA]]</definedName>
    <definedName name="ColumnTitle3">Hora[[#Headers],[Hora]]</definedName>
    <definedName name="DateVal">IFERROR('Programación diaria'!$F$2,"")</definedName>
    <definedName name="DayVal">'Programación diaria'!$C$17</definedName>
    <definedName name="Hora_de_finalización">'Intervalos de tiempo'!$C$8</definedName>
    <definedName name="Hora_de_inicio">'Intervalos de tiempo'!$C$4</definedName>
    <definedName name="Incremento">TIME(0,MinuteInterval,0)</definedName>
    <definedName name="LookUpDateAndTime">Programador_de_eventos[FECHA]&amp;Programador_de_eventos[HORA]</definedName>
    <definedName name="MinuteInterval">--LEFT(MinuteText,2)</definedName>
    <definedName name="MinuteText">'Intervalos de tiempo'!$C$6</definedName>
    <definedName name="MonthName">'Programación diaria'!$C$15</definedName>
    <definedName name="MonthNumber">IF(MonthName="",MONTH(TODAY()),MONTH(1&amp;LEFT(MonthName,3)))</definedName>
    <definedName name="ReportDay">IF(DayVal="",DAY(TODAY()),'Programación diaria'!$C$17)</definedName>
    <definedName name="ReportMonth">IF(MonthName="",TEXT(MONTH(TODAY()),"mmm"),MonthName)</definedName>
    <definedName name="ReportYear">IF(Año="",YEAR(TODAY()),Año)</definedName>
    <definedName name="ScheduleHighlight">'Programación diaria'!$B$26</definedName>
    <definedName name="TimesList">Hora[Hora]</definedName>
    <definedName name="Title1">'Programación diaria'!$E$2</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F2" i="4" l="1"/>
  <c r="E3"/>
  <c r="B7" l="1"/>
  <c r="B2"/>
  <c r="E15" i="3"/>
  <c r="E14"/>
  <c r="E13"/>
  <c r="E12"/>
  <c r="E11"/>
  <c r="E10"/>
  <c r="E9"/>
  <c r="E8"/>
  <c r="E7"/>
  <c r="E6"/>
  <c r="E5"/>
  <c r="E4"/>
  <c r="E3"/>
  <c r="H15" l="1"/>
  <c r="F3" i="4"/>
  <c r="H14" i="3"/>
  <c r="H6"/>
  <c r="H10"/>
  <c r="H7"/>
  <c r="H11"/>
  <c r="H4"/>
  <c r="H8"/>
  <c r="H12"/>
  <c r="H5"/>
  <c r="H9"/>
  <c r="H13"/>
  <c r="H4" i="4" l="1"/>
  <c r="H3"/>
  <c r="B8" i="3"/>
  <c r="H34" i="4"/>
  <c r="H32"/>
  <c r="H31"/>
  <c r="H29"/>
  <c r="H27"/>
  <c r="H26"/>
  <c r="H24"/>
  <c r="H22"/>
  <c r="H21"/>
  <c r="H18"/>
  <c r="H16"/>
  <c r="H15"/>
  <c r="H12"/>
  <c r="H10"/>
  <c r="H9"/>
  <c r="H6"/>
  <c r="E4" l="1"/>
  <c r="F4" s="1"/>
  <c r="E5" l="1"/>
  <c r="E6" l="1"/>
  <c r="E7" l="1"/>
  <c r="E8" l="1"/>
  <c r="E9" l="1"/>
  <c r="E10" l="1"/>
  <c r="E11" l="1"/>
  <c r="E12" l="1"/>
  <c r="E13" l="1"/>
  <c r="E14" l="1"/>
  <c r="E15" l="1"/>
  <c r="E16" l="1"/>
  <c r="E17" l="1"/>
  <c r="E18" l="1"/>
  <c r="F18" s="1"/>
  <c r="F10"/>
  <c r="F15"/>
  <c r="F17"/>
  <c r="F12"/>
  <c r="F9"/>
  <c r="F16"/>
  <c r="F14"/>
  <c r="F6"/>
  <c r="F5"/>
  <c r="F11"/>
  <c r="F8"/>
  <c r="F13"/>
  <c r="F7"/>
  <c r="B2" i="3"/>
  <c r="B6"/>
  <c r="H3"/>
  <c r="E19" i="4" l="1"/>
  <c r="F19" s="1"/>
  <c r="J35"/>
  <c r="J34"/>
  <c r="J33"/>
  <c r="J32"/>
  <c r="J31"/>
  <c r="J30"/>
  <c r="J29"/>
  <c r="J28"/>
  <c r="J27"/>
  <c r="J26"/>
  <c r="J25"/>
  <c r="J24"/>
  <c r="J23"/>
  <c r="J22"/>
  <c r="J20"/>
  <c r="J19"/>
  <c r="J18"/>
  <c r="J17"/>
  <c r="J16"/>
  <c r="J15"/>
  <c r="J13"/>
  <c r="J14"/>
  <c r="J12"/>
  <c r="J11"/>
  <c r="J10"/>
  <c r="J8"/>
  <c r="J6"/>
  <c r="J7"/>
  <c r="J5"/>
  <c r="J4"/>
  <c r="I35"/>
  <c r="I34"/>
  <c r="I33"/>
  <c r="I32"/>
  <c r="I31"/>
  <c r="I30"/>
  <c r="I29"/>
  <c r="I28"/>
  <c r="I27"/>
  <c r="I25"/>
  <c r="I26"/>
  <c r="I24"/>
  <c r="I23"/>
  <c r="I22"/>
  <c r="I21"/>
  <c r="I20"/>
  <c r="I19"/>
  <c r="I18"/>
  <c r="I17"/>
  <c r="I14"/>
  <c r="I16"/>
  <c r="I13"/>
  <c r="I12"/>
  <c r="I11"/>
  <c r="I10"/>
  <c r="I8"/>
  <c r="I6"/>
  <c r="I7"/>
  <c r="I5"/>
  <c r="I4"/>
  <c r="J9"/>
  <c r="J21"/>
  <c r="I9"/>
  <c r="J3"/>
  <c r="I3"/>
  <c r="I15"/>
  <c r="E20" l="1"/>
  <c r="F20" s="1"/>
  <c r="E21" l="1"/>
  <c r="F21" s="1"/>
  <c r="E22" l="1"/>
  <c r="F22" s="1"/>
  <c r="E23" l="1"/>
  <c r="F23" s="1"/>
  <c r="E24" l="1"/>
  <c r="F24" s="1"/>
  <c r="E25" l="1"/>
  <c r="F25" s="1"/>
  <c r="E26" l="1"/>
  <c r="F26" s="1"/>
  <c r="E27" l="1"/>
  <c r="F27" s="1"/>
  <c r="E28" l="1"/>
  <c r="F28" s="1"/>
  <c r="E29" l="1"/>
  <c r="F29" s="1"/>
  <c r="E30" l="1"/>
  <c r="F30" s="1"/>
  <c r="E31" l="1"/>
  <c r="F31" s="1"/>
  <c r="E32" l="1"/>
  <c r="F32" s="1"/>
  <c r="E33" l="1"/>
  <c r="F33" s="1"/>
  <c r="E34" l="1"/>
  <c r="F34" s="1"/>
  <c r="E35" l="1"/>
  <c r="F35" s="1"/>
  <c r="E36" l="1"/>
  <c r="F36" s="1"/>
  <c r="E37" l="1"/>
  <c r="F37" s="1"/>
  <c r="E38" l="1"/>
  <c r="F38" s="1"/>
  <c r="E39" l="1"/>
  <c r="F39" s="1"/>
  <c r="E40" l="1"/>
  <c r="F40" s="1"/>
  <c r="E41" l="1"/>
  <c r="F41" s="1"/>
  <c r="E42" l="1"/>
  <c r="F42" s="1"/>
  <c r="E43" l="1"/>
  <c r="F43" s="1"/>
  <c r="E44" l="1"/>
  <c r="F44" s="1"/>
  <c r="E45" l="1"/>
  <c r="F45" s="1"/>
  <c r="E46" l="1"/>
  <c r="F46" s="1"/>
  <c r="E47" l="1"/>
  <c r="F47" s="1"/>
  <c r="E48" l="1"/>
  <c r="F48" s="1"/>
  <c r="E49" l="1"/>
  <c r="F49" s="1"/>
  <c r="E50" l="1"/>
  <c r="F50" s="1"/>
  <c r="E51" l="1"/>
  <c r="F51" s="1"/>
  <c r="E52" l="1"/>
  <c r="F52" s="1"/>
  <c r="E53" l="1"/>
  <c r="F53" s="1"/>
  <c r="E54" l="1"/>
  <c r="F54" s="1"/>
  <c r="E55" l="1"/>
  <c r="F55" s="1"/>
  <c r="E56" l="1"/>
  <c r="F56" s="1"/>
  <c r="E57" l="1"/>
  <c r="F57" s="1"/>
  <c r="E58" l="1"/>
  <c r="F58" s="1"/>
  <c r="E59" l="1"/>
  <c r="F59" s="1"/>
  <c r="E60" l="1"/>
  <c r="F60" s="1"/>
  <c r="E61" l="1"/>
  <c r="F61" s="1"/>
  <c r="E62" l="1"/>
  <c r="F62" s="1"/>
  <c r="E63" l="1"/>
  <c r="F63" s="1"/>
  <c r="E64" l="1"/>
  <c r="F64" s="1"/>
  <c r="E65" l="1"/>
  <c r="F65" s="1"/>
  <c r="E66" l="1"/>
  <c r="F66" s="1"/>
  <c r="E67" l="1"/>
  <c r="F67" s="1"/>
  <c r="E68" l="1"/>
  <c r="F68" s="1"/>
  <c r="E69" l="1"/>
  <c r="F69" s="1"/>
  <c r="E70" l="1"/>
  <c r="F70" s="1"/>
  <c r="E71" l="1"/>
  <c r="F71" s="1"/>
  <c r="E72" l="1"/>
  <c r="F72" s="1"/>
  <c r="E73" l="1"/>
  <c r="F73" s="1"/>
  <c r="E74" l="1"/>
  <c r="F74" s="1"/>
  <c r="E75" l="1"/>
  <c r="F75" s="1"/>
</calcChain>
</file>

<file path=xl/sharedStrings.xml><?xml version="1.0" encoding="utf-8"?>
<sst xmlns="http://schemas.openxmlformats.org/spreadsheetml/2006/main" count="45" uniqueCount="37">
  <si>
    <t>Programación diaria</t>
  </si>
  <si>
    <t>VER PROGRAMACIÓN</t>
  </si>
  <si>
    <t>Año</t>
  </si>
  <si>
    <t>Mes</t>
  </si>
  <si>
    <t>Día</t>
  </si>
  <si>
    <t>EDITAR PROGRAMACIÓN</t>
  </si>
  <si>
    <t>Seleccione esta opción para editar los intervalos de tiempo.</t>
  </si>
  <si>
    <t>Seleccione esta opción para agregar un nuevo evento.</t>
  </si>
  <si>
    <t>RESALTAR EN LA PROGRAMACIÓN:</t>
  </si>
  <si>
    <t>Descanso</t>
  </si>
  <si>
    <t>Hora</t>
  </si>
  <si>
    <t>VISTA SEMANAL</t>
  </si>
  <si>
    <t>NOTAS/LISTA DE TAREAS PENDIENTES</t>
  </si>
  <si>
    <t>Recoger la ropa de la tintorería.</t>
  </si>
  <si>
    <t>Llamar a la compañía telefónica</t>
  </si>
  <si>
    <t>Programador de eventos</t>
  </si>
  <si>
    <t>Seleccione esta opción para ver la programación diaria.</t>
  </si>
  <si>
    <t>FECHA</t>
  </si>
  <si>
    <t>HORA</t>
  </si>
  <si>
    <t>DESCRIPCIÓN</t>
  </si>
  <si>
    <t>Despertarse</t>
  </si>
  <si>
    <t>Ducha</t>
  </si>
  <si>
    <t>Ir al trabajo</t>
  </si>
  <si>
    <t>Comenzar el turno</t>
  </si>
  <si>
    <t>Comida</t>
  </si>
  <si>
    <t>Volver al trabajo</t>
  </si>
  <si>
    <t>Llamada corporativa</t>
  </si>
  <si>
    <t>Casa</t>
  </si>
  <si>
    <t>Entrenamiento de fútbol</t>
  </si>
  <si>
    <t>Desayuno</t>
  </si>
  <si>
    <t>VALOR ÚNICO (CALCULADO)</t>
  </si>
  <si>
    <t>Intervalos de tiempo</t>
  </si>
  <si>
    <t>EDITAR LA TABLA DE HORAS</t>
  </si>
  <si>
    <t>Hora de inicio</t>
  </si>
  <si>
    <t>Intervalo</t>
  </si>
  <si>
    <t>Hora de finalización</t>
  </si>
  <si>
    <t>15 MIN.</t>
  </si>
</sst>
</file>

<file path=xl/styles.xml><?xml version="1.0" encoding="utf-8"?>
<styleSheet xmlns="http://schemas.openxmlformats.org/spreadsheetml/2006/main">
  <numFmts count="6">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C0A]d\ &quot;de&quot;\ mmmm\ &quot;de&quot;\ yyyy;@"/>
    <numFmt numFmtId="169" formatCode="h:mm;@"/>
  </numFmts>
  <fonts count="31">
    <font>
      <sz val="11"/>
      <color theme="1"/>
      <name val="Calibri"/>
      <family val="2"/>
      <scheme val="minor"/>
    </font>
    <font>
      <b/>
      <sz val="11"/>
      <color theme="3"/>
      <name val="Calibri"/>
      <family val="2"/>
      <scheme val="minor"/>
    </font>
    <font>
      <b/>
      <sz val="12"/>
      <color theme="0"/>
      <name val="Calibri"/>
      <family val="2"/>
      <scheme val="minor"/>
    </font>
    <font>
      <b/>
      <sz val="22"/>
      <color theme="4"/>
      <name val="Arial"/>
      <family val="2"/>
      <scheme val="major"/>
    </font>
    <font>
      <sz val="11"/>
      <color theme="4"/>
      <name val="Segoe Print"/>
    </font>
    <font>
      <sz val="11"/>
      <color theme="2" tint="0.59996337778862885"/>
      <name val="Calibri"/>
      <family val="2"/>
      <scheme val="minor"/>
    </font>
    <font>
      <b/>
      <sz val="26"/>
      <color theme="0"/>
      <name val="Calibri"/>
      <family val="2"/>
      <scheme val="minor"/>
    </font>
    <font>
      <b/>
      <sz val="18"/>
      <color theme="3"/>
      <name val="Arial"/>
      <family val="2"/>
      <scheme val="major"/>
    </font>
    <font>
      <b/>
      <sz val="90"/>
      <color theme="4"/>
      <name val="Arial"/>
      <family val="2"/>
      <scheme val="major"/>
    </font>
    <font>
      <b/>
      <sz val="16"/>
      <color theme="0"/>
      <name val="Calibri"/>
      <family val="2"/>
      <scheme val="minor"/>
    </font>
    <font>
      <sz val="12"/>
      <color theme="1"/>
      <name val="Calibri"/>
      <family val="2"/>
      <scheme val="minor"/>
    </font>
    <font>
      <b/>
      <sz val="34"/>
      <color theme="3"/>
      <name val="Calibri"/>
      <family val="2"/>
      <scheme val="minor"/>
    </font>
    <font>
      <b/>
      <sz val="11"/>
      <color theme="1"/>
      <name val="Calibri"/>
      <family val="2"/>
      <scheme val="minor"/>
    </font>
    <font>
      <sz val="11"/>
      <color theme="3"/>
      <name val="Calibri"/>
      <family val="2"/>
      <scheme val="minor"/>
    </font>
    <font>
      <sz val="11"/>
      <color theme="1"/>
      <name val="Calibri"/>
      <family val="2"/>
      <scheme val="minor"/>
    </font>
    <font>
      <b/>
      <sz val="12"/>
      <color theme="3"/>
      <name val="Calibri"/>
      <family val="2"/>
      <scheme val="minor"/>
    </font>
    <font>
      <sz val="11"/>
      <name val="Calibri"/>
      <family val="2"/>
      <scheme val="minor"/>
    </font>
    <font>
      <u/>
      <sz val="11"/>
      <color theme="0"/>
      <name val="Calibri"/>
      <family val="2"/>
      <scheme val="minor"/>
    </font>
    <font>
      <u/>
      <sz val="11"/>
      <color theme="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s>
  <fills count="39">
    <fill>
      <patternFill patternType="none"/>
    </fill>
    <fill>
      <patternFill patternType="gray125"/>
    </fill>
    <fill>
      <patternFill patternType="solid">
        <fgColor theme="3"/>
        <bgColor indexed="64"/>
      </patternFill>
    </fill>
    <fill>
      <patternFill patternType="solid">
        <fgColor theme="2" tint="0.59999389629810485"/>
        <bgColor indexed="64"/>
      </patternFill>
    </fill>
    <fill>
      <patternFill patternType="solid">
        <fgColor indexed="65"/>
        <bgColor theme="2" tint="0.59996337778862885"/>
      </patternFill>
    </fill>
    <fill>
      <patternFill patternType="solid">
        <fgColor indexed="65"/>
        <bgColor indexed="64"/>
      </patternFill>
    </fill>
    <fill>
      <patternFill patternType="solid">
        <fgColor theme="0"/>
        <bgColor indexed="64"/>
      </patternFill>
    </fill>
    <fill>
      <patternFill patternType="solid">
        <fgColor theme="1"/>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style="thin">
        <color theme="3"/>
      </right>
      <top/>
      <bottom style="thin">
        <color theme="3"/>
      </bottom>
      <diagonal/>
    </border>
    <border>
      <left/>
      <right/>
      <top/>
      <bottom style="thick">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style="thin">
        <color theme="1"/>
      </left>
      <right style="thin">
        <color theme="1"/>
      </right>
      <top/>
      <bottom style="thin">
        <color theme="1"/>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right style="thin">
        <color theme="3"/>
      </right>
      <top style="thin">
        <color indexed="64"/>
      </top>
      <bottom/>
      <diagonal/>
    </border>
    <border>
      <left/>
      <right/>
      <top/>
      <bottom style="hair">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72">
    <xf numFmtId="0" fontId="0" fillId="0" borderId="0">
      <alignment vertical="center"/>
    </xf>
    <xf numFmtId="0" fontId="7" fillId="0" borderId="0" applyNumberFormat="0" applyFill="0" applyBorder="0" applyAlignment="0" applyProtection="0"/>
    <xf numFmtId="0" fontId="11" fillId="0" borderId="0" applyNumberFormat="0" applyFill="0" applyBorder="0" applyAlignment="0" applyProtection="0"/>
    <xf numFmtId="0" fontId="9" fillId="7" borderId="0" applyNumberFormat="0" applyAlignment="0" applyProtection="0"/>
    <xf numFmtId="0" fontId="2" fillId="7" borderId="0" applyNumberFormat="0" applyBorder="0" applyAlignment="0" applyProtection="0"/>
    <xf numFmtId="167" fontId="14" fillId="0" borderId="0" applyFill="0" applyBorder="0" applyAlignment="0" applyProtection="0"/>
    <xf numFmtId="166" fontId="14" fillId="0" borderId="0" applyFill="0" applyBorder="0" applyAlignment="0" applyProtection="0"/>
    <xf numFmtId="165" fontId="14" fillId="0" borderId="0" applyFill="0" applyBorder="0" applyAlignment="0" applyProtection="0"/>
    <xf numFmtId="164" fontId="14" fillId="0" borderId="0" applyFill="0" applyBorder="0" applyAlignment="0" applyProtection="0"/>
    <xf numFmtId="9" fontId="14" fillId="0" borderId="0" applyFill="0" applyBorder="0" applyAlignment="0" applyProtection="0"/>
    <xf numFmtId="0" fontId="14" fillId="8" borderId="10" applyNumberFormat="0" applyAlignment="0" applyProtection="0"/>
    <xf numFmtId="169" fontId="14" fillId="0" borderId="0" applyFill="0">
      <alignment horizontal="left" indent="1"/>
    </xf>
    <xf numFmtId="0" fontId="11" fillId="0" borderId="0">
      <alignment horizontal="center" vertical="top"/>
    </xf>
    <xf numFmtId="0" fontId="8" fillId="0" borderId="0">
      <alignment horizontal="center" vertical="center"/>
    </xf>
    <xf numFmtId="14" fontId="14" fillId="0" borderId="0">
      <alignment horizontal="left" vertical="center" indent="1"/>
    </xf>
    <xf numFmtId="0" fontId="14" fillId="0" borderId="0">
      <alignment horizontal="left" vertical="center" indent="1"/>
    </xf>
    <xf numFmtId="0" fontId="15" fillId="2" borderId="0">
      <alignment vertical="center"/>
    </xf>
    <xf numFmtId="0" fontId="13" fillId="5" borderId="1" applyNumberFormat="0" applyFont="0">
      <alignment horizontal="left" vertical="center"/>
    </xf>
    <xf numFmtId="0" fontId="12" fillId="0" borderId="0">
      <alignment horizontal="left" indent="3"/>
    </xf>
    <xf numFmtId="0" fontId="12" fillId="6" borderId="11">
      <alignment horizontal="left" vertical="center" indent="1"/>
    </xf>
    <xf numFmtId="0" fontId="4" fillId="4" borderId="12">
      <alignment horizontal="center" vertical="center" wrapText="1"/>
      <protection locked="0"/>
    </xf>
    <xf numFmtId="0" fontId="13" fillId="4" borderId="13" applyNumberFormat="0" applyFont="0" applyAlignment="0">
      <alignment horizontal="right" vertical="center" wrapText="1"/>
      <protection locked="0"/>
    </xf>
    <xf numFmtId="0" fontId="2" fillId="2" borderId="7">
      <alignment horizontal="center" vertical="center"/>
    </xf>
    <xf numFmtId="0" fontId="6" fillId="2" borderId="0">
      <alignment horizontal="center" vertical="center"/>
    </xf>
    <xf numFmtId="0" fontId="8" fillId="2" borderId="0">
      <alignment horizontal="center" vertical="center"/>
    </xf>
    <xf numFmtId="0" fontId="10" fillId="0" borderId="0">
      <alignment horizontal="left" vertical="center" wrapText="1" indent="5"/>
    </xf>
    <xf numFmtId="0" fontId="16" fillId="4" borderId="14" applyNumberFormat="0" applyFill="0" applyAlignment="0">
      <alignment horizontal="center" vertical="center" wrapText="1"/>
      <protection locked="0"/>
    </xf>
    <xf numFmtId="0" fontId="1" fillId="3" borderId="2">
      <alignment horizontal="left" indent="1"/>
    </xf>
    <xf numFmtId="14" fontId="5" fillId="3" borderId="3">
      <alignment vertical="center"/>
    </xf>
    <xf numFmtId="0" fontId="13" fillId="5" borderId="4">
      <alignment horizontal="left" vertical="center"/>
    </xf>
    <xf numFmtId="0" fontId="13" fillId="5" borderId="15">
      <alignment horizontal="left" vertical="center"/>
    </xf>
    <xf numFmtId="0" fontId="13" fillId="5" borderId="6">
      <alignment horizontal="left" vertical="center"/>
    </xf>
    <xf numFmtId="0" fontId="4" fillId="0" borderId="16">
      <alignment vertical="center"/>
    </xf>
    <xf numFmtId="0" fontId="17" fillId="0" borderId="0" applyNumberFormat="0" applyFill="0" applyBorder="0" applyAlignment="0" applyProtection="0">
      <alignment vertical="center"/>
    </xf>
    <xf numFmtId="0" fontId="17" fillId="0" borderId="0" applyFill="0" applyBorder="0" applyAlignment="0" applyProtection="0">
      <alignment vertical="center"/>
    </xf>
    <xf numFmtId="0" fontId="18" fillId="0" borderId="0" applyNumberFormat="0" applyFill="0" applyBorder="0" applyAlignment="0" applyProtection="0">
      <alignment vertical="center"/>
    </xf>
    <xf numFmtId="0" fontId="1" fillId="0" borderId="0" applyNumberFormat="0" applyFill="0" applyBorder="0" applyAlignment="0" applyProtection="0"/>
    <xf numFmtId="0" fontId="19" fillId="9" borderId="0" applyNumberFormat="0" applyBorder="0" applyAlignment="0" applyProtection="0"/>
    <xf numFmtId="0" fontId="20" fillId="10" borderId="0" applyNumberFormat="0" applyBorder="0" applyAlignment="0" applyProtection="0"/>
    <xf numFmtId="0" fontId="21" fillId="11" borderId="0" applyNumberFormat="0" applyBorder="0" applyAlignment="0" applyProtection="0"/>
    <xf numFmtId="0" fontId="22" fillId="12" borderId="17" applyNumberFormat="0" applyAlignment="0" applyProtection="0"/>
    <xf numFmtId="0" fontId="23" fillId="13" borderId="18" applyNumberFormat="0" applyAlignment="0" applyProtection="0"/>
    <xf numFmtId="0" fontId="24" fillId="13" borderId="17" applyNumberFormat="0" applyAlignment="0" applyProtection="0"/>
    <xf numFmtId="0" fontId="25" fillId="0" borderId="19" applyNumberFormat="0" applyFill="0" applyAlignment="0" applyProtection="0"/>
    <xf numFmtId="0" fontId="26" fillId="14" borderId="2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2" fillId="0" borderId="21" applyNumberFormat="0" applyFill="0" applyAlignment="0" applyProtection="0"/>
    <xf numFmtId="0" fontId="29"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29"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29"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29"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29" fillId="31"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29" fillId="35"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38" borderId="0" applyNumberFormat="0" applyBorder="0" applyAlignment="0" applyProtection="0"/>
  </cellStyleXfs>
  <cellXfs count="53">
    <xf numFmtId="0" fontId="0" fillId="0" borderId="0" xfId="0">
      <alignment vertical="center"/>
    </xf>
    <xf numFmtId="0" fontId="0" fillId="3" borderId="3" xfId="0" applyFill="1" applyBorder="1">
      <alignment vertical="center"/>
    </xf>
    <xf numFmtId="0" fontId="0" fillId="3" borderId="5" xfId="0" applyFill="1" applyBorder="1">
      <alignment vertical="center"/>
    </xf>
    <xf numFmtId="14" fontId="5" fillId="3" borderId="3" xfId="0" applyNumberFormat="1" applyFont="1" applyFill="1" applyBorder="1">
      <alignment vertical="center"/>
    </xf>
    <xf numFmtId="0" fontId="0" fillId="0" borderId="0" xfId="0">
      <alignment vertical="center"/>
    </xf>
    <xf numFmtId="0" fontId="0" fillId="0" borderId="0" xfId="0" applyAlignment="1">
      <alignment horizontal="left" vertical="center" indent="2"/>
    </xf>
    <xf numFmtId="0" fontId="0" fillId="0" borderId="0" xfId="0" applyFont="1" applyFill="1" applyBorder="1" applyAlignment="1">
      <alignment horizontal="left" wrapText="1"/>
    </xf>
    <xf numFmtId="0" fontId="0" fillId="0" borderId="0" xfId="0" applyFont="1" applyFill="1" applyBorder="1">
      <alignment vertical="center"/>
    </xf>
    <xf numFmtId="0" fontId="0" fillId="0" borderId="0" xfId="0" applyFill="1">
      <alignment vertical="center"/>
    </xf>
    <xf numFmtId="0" fontId="0" fillId="0" borderId="0" xfId="0" applyFill="1" applyAlignment="1">
      <alignment horizontal="left"/>
    </xf>
    <xf numFmtId="0" fontId="0" fillId="0" borderId="0" xfId="0" applyFont="1" applyFill="1" applyBorder="1" applyProtection="1">
      <alignment vertical="center"/>
    </xf>
    <xf numFmtId="0" fontId="9" fillId="7" borderId="0" xfId="3" applyAlignment="1" applyProtection="1">
      <alignment horizontal="left" vertical="center" indent="10"/>
      <protection locked="0"/>
    </xf>
    <xf numFmtId="0" fontId="9" fillId="7" borderId="0" xfId="3" applyAlignment="1" applyProtection="1">
      <alignment horizontal="left" vertical="center" indent="6"/>
      <protection locked="0"/>
    </xf>
    <xf numFmtId="0" fontId="2" fillId="7" borderId="8" xfId="4" applyBorder="1" applyAlignment="1">
      <alignment horizontal="left" vertical="center" indent="1"/>
    </xf>
    <xf numFmtId="0" fontId="2" fillId="7" borderId="9" xfId="4" applyBorder="1" applyAlignment="1">
      <alignment horizontal="left" vertical="center" indent="1"/>
    </xf>
    <xf numFmtId="0" fontId="7" fillId="0" borderId="0" xfId="1" applyFill="1" applyAlignment="1">
      <alignment horizontal="left" vertical="center"/>
    </xf>
    <xf numFmtId="14" fontId="14" fillId="0" borderId="0" xfId="14">
      <alignment horizontal="left" vertical="center" indent="1"/>
    </xf>
    <xf numFmtId="0" fontId="14" fillId="0" borderId="0" xfId="15">
      <alignment horizontal="left" vertical="center" indent="1"/>
    </xf>
    <xf numFmtId="0" fontId="15" fillId="2" borderId="0" xfId="16">
      <alignment vertical="center"/>
    </xf>
    <xf numFmtId="0" fontId="13" fillId="5" borderId="1" xfId="17">
      <alignment horizontal="left" vertical="center"/>
    </xf>
    <xf numFmtId="0" fontId="12" fillId="0" borderId="0" xfId="18">
      <alignment horizontal="left" indent="3"/>
    </xf>
    <xf numFmtId="0" fontId="4" fillId="4" borderId="12" xfId="20">
      <alignment horizontal="center" vertical="center" wrapText="1"/>
      <protection locked="0"/>
    </xf>
    <xf numFmtId="0" fontId="10" fillId="0" borderId="0" xfId="25">
      <alignment horizontal="left" vertical="center" wrapText="1" indent="5"/>
    </xf>
    <xf numFmtId="0" fontId="7" fillId="0" borderId="0" xfId="1" applyAlignment="1">
      <alignment vertical="center"/>
    </xf>
    <xf numFmtId="0" fontId="0" fillId="0" borderId="0" xfId="0" applyFont="1" applyAlignment="1">
      <alignment vertical="center"/>
    </xf>
    <xf numFmtId="0" fontId="0" fillId="0" borderId="0" xfId="0" applyFont="1" applyAlignment="1">
      <alignment vertical="center"/>
    </xf>
    <xf numFmtId="0" fontId="4" fillId="0" borderId="16" xfId="32">
      <alignment vertical="center"/>
    </xf>
    <xf numFmtId="0" fontId="17" fillId="0" borderId="0" xfId="33">
      <alignment vertical="center"/>
    </xf>
    <xf numFmtId="0" fontId="13" fillId="5" borderId="15" xfId="30" applyAlignment="1">
      <alignment horizontal="left" vertical="center"/>
    </xf>
    <xf numFmtId="0" fontId="13" fillId="5" borderId="4" xfId="29" applyAlignment="1">
      <alignment horizontal="left" vertical="center"/>
    </xf>
    <xf numFmtId="0" fontId="13" fillId="5" borderId="6" xfId="31" applyAlignment="1">
      <alignment horizontal="left" vertical="center"/>
    </xf>
    <xf numFmtId="0" fontId="1" fillId="3" borderId="2" xfId="27" applyAlignment="1">
      <alignment horizontal="left" vertical="center" indent="1"/>
    </xf>
    <xf numFmtId="168" fontId="9" fillId="7" borderId="0" xfId="3" applyNumberFormat="1" applyAlignment="1" applyProtection="1">
      <alignment horizontal="left" vertical="center"/>
    </xf>
    <xf numFmtId="169" fontId="14" fillId="5" borderId="1" xfId="17" applyNumberFormat="1" applyFont="1">
      <alignment horizontal="left" vertical="center"/>
    </xf>
    <xf numFmtId="169" fontId="16" fillId="5" borderId="14" xfId="26" applyNumberFormat="1" applyFill="1" applyAlignment="1">
      <alignment horizontal="left" vertical="center" indent="1"/>
      <protection locked="0"/>
    </xf>
    <xf numFmtId="169" fontId="14" fillId="5" borderId="0" xfId="11" applyNumberFormat="1" applyFill="1" applyAlignment="1">
      <alignment horizontal="left" vertical="center" indent="1"/>
    </xf>
    <xf numFmtId="169" fontId="16" fillId="5" borderId="14" xfId="26" applyNumberFormat="1" applyFill="1" applyAlignment="1" applyProtection="1">
      <alignment horizontal="left" vertical="center" indent="1"/>
    </xf>
    <xf numFmtId="169" fontId="14" fillId="4" borderId="13" xfId="21" applyNumberFormat="1" applyFont="1" applyAlignment="1">
      <alignment horizontal="left" vertical="center" indent="1"/>
      <protection locked="0"/>
    </xf>
    <xf numFmtId="169" fontId="14" fillId="0" borderId="0" xfId="11" applyNumberFormat="1" applyAlignment="1">
      <alignment horizontal="left" vertical="center" indent="1"/>
    </xf>
    <xf numFmtId="0" fontId="15" fillId="2" borderId="0" xfId="16" applyAlignment="1">
      <alignment vertical="center" wrapText="1"/>
    </xf>
    <xf numFmtId="169" fontId="14" fillId="0" borderId="0" xfId="11" applyNumberFormat="1">
      <alignment horizontal="left" indent="1"/>
    </xf>
    <xf numFmtId="169" fontId="14" fillId="0" borderId="0" xfId="11" applyNumberFormat="1" applyFill="1">
      <alignment horizontal="left" indent="1"/>
    </xf>
    <xf numFmtId="0" fontId="15" fillId="2" borderId="0" xfId="16" applyAlignment="1">
      <alignment vertical="center"/>
    </xf>
    <xf numFmtId="0" fontId="30" fillId="7" borderId="0" xfId="16" applyFont="1" applyFill="1">
      <alignment vertical="center"/>
    </xf>
    <xf numFmtId="0" fontId="3" fillId="3" borderId="3" xfId="0" applyFont="1" applyFill="1" applyBorder="1" applyAlignment="1">
      <alignment horizontal="left" vertical="center" indent="1"/>
    </xf>
    <xf numFmtId="0" fontId="4" fillId="0" borderId="16" xfId="10" applyFont="1" applyFill="1" applyBorder="1" applyAlignment="1">
      <alignment horizontal="center" vertical="center" wrapText="1"/>
    </xf>
    <xf numFmtId="0" fontId="12" fillId="6" borderId="11" xfId="19">
      <alignment horizontal="left" vertical="center" indent="1"/>
    </xf>
    <xf numFmtId="0" fontId="8" fillId="0" borderId="0" xfId="13" applyNumberFormat="1">
      <alignment horizontal="center" vertical="center"/>
    </xf>
    <xf numFmtId="0" fontId="2" fillId="7" borderId="0" xfId="4" applyAlignment="1" applyProtection="1">
      <alignment horizontal="left" vertical="center" indent="5"/>
      <protection locked="0"/>
    </xf>
    <xf numFmtId="0" fontId="11" fillId="0" borderId="0" xfId="12">
      <alignment horizontal="center" vertical="top"/>
    </xf>
    <xf numFmtId="0" fontId="2" fillId="2" borderId="7" xfId="22">
      <alignment horizontal="center" vertical="center"/>
    </xf>
    <xf numFmtId="0" fontId="6" fillId="2" borderId="0" xfId="23">
      <alignment horizontal="center" vertical="center"/>
    </xf>
    <xf numFmtId="0" fontId="8" fillId="2" borderId="0" xfId="24">
      <alignment horizontal="center" vertical="center"/>
    </xf>
  </cellXfs>
  <cellStyles count="72">
    <cellStyle name="20% - Énfasis1" xfId="49" builtinId="30" customBuiltin="1"/>
    <cellStyle name="20% - Énfasis2" xfId="53" builtinId="34" customBuiltin="1"/>
    <cellStyle name="20% - Énfasis3" xfId="57" builtinId="38" customBuiltin="1"/>
    <cellStyle name="20% - Énfasis4" xfId="61" builtinId="42" customBuiltin="1"/>
    <cellStyle name="20% - Énfasis5" xfId="65" builtinId="46" customBuiltin="1"/>
    <cellStyle name="20% - Énfasis6" xfId="69" builtinId="50" customBuiltin="1"/>
    <cellStyle name="40% - Énfasis1" xfId="50" builtinId="31" customBuiltin="1"/>
    <cellStyle name="40% - Énfasis2" xfId="54" builtinId="35" customBuiltin="1"/>
    <cellStyle name="40% - Énfasis3" xfId="58" builtinId="39" customBuiltin="1"/>
    <cellStyle name="40% - Énfasis4" xfId="62" builtinId="43" customBuiltin="1"/>
    <cellStyle name="40% - Énfasis5" xfId="66" builtinId="47" customBuiltin="1"/>
    <cellStyle name="40% - Énfasis6" xfId="70" builtinId="51" customBuiltin="1"/>
    <cellStyle name="60% - Énfasis1" xfId="51" builtinId="32" customBuiltin="1"/>
    <cellStyle name="60% - Énfasis2" xfId="55" builtinId="36" customBuiltin="1"/>
    <cellStyle name="60% - Énfasis3" xfId="59" builtinId="40" customBuiltin="1"/>
    <cellStyle name="60% - Énfasis4" xfId="63" builtinId="44" customBuiltin="1"/>
    <cellStyle name="60% - Énfasis5" xfId="67" builtinId="48" customBuiltin="1"/>
    <cellStyle name="60% - Énfasis6" xfId="71" builtinId="52" customBuiltin="1"/>
    <cellStyle name="Borde" xfId="17"/>
    <cellStyle name="Bottom_Border" xfId="21"/>
    <cellStyle name="Bottom_checkbox_border" xfId="32"/>
    <cellStyle name="Buena" xfId="37" builtinId="26" customBuiltin="1"/>
    <cellStyle name="Cálculo" xfId="42" builtinId="22" customBuiltin="1"/>
    <cellStyle name="Casilla de verificación" xfId="20"/>
    <cellStyle name="Celda de comprobación" xfId="44" builtinId="23" customBuiltin="1"/>
    <cellStyle name="Celda vinculada" xfId="43" builtinId="24" customBuiltin="1"/>
    <cellStyle name="Día" xfId="12"/>
    <cellStyle name="Día de la semana" xfId="27"/>
    <cellStyle name="Encabezado 4" xfId="36" builtinId="19" customBuiltin="1"/>
    <cellStyle name="Énfasis1" xfId="48" builtinId="29" customBuiltin="1"/>
    <cellStyle name="Énfasis2" xfId="52" builtinId="33" customBuiltin="1"/>
    <cellStyle name="Énfasis3" xfId="56" builtinId="37" customBuiltin="1"/>
    <cellStyle name="Énfasis4" xfId="60" builtinId="41" customBuiltin="1"/>
    <cellStyle name="Énfasis5" xfId="64" builtinId="45" customBuiltin="1"/>
    <cellStyle name="Énfasis6" xfId="68" builtinId="49" customBuiltin="1"/>
    <cellStyle name="Entrada" xfId="40" builtinId="20" customBuiltin="1"/>
    <cellStyle name="Estilo 1" xfId="28"/>
    <cellStyle name="Event_Date" xfId="24"/>
    <cellStyle name="Event_Day" xfId="23"/>
    <cellStyle name="Event_Full_Date" xfId="22"/>
    <cellStyle name="Event_Header" xfId="25"/>
    <cellStyle name="Fecha" xfId="13"/>
    <cellStyle name="Hipervínculo" xfId="33" builtinId="8" customBuiltin="1"/>
    <cellStyle name="Hipervínculo 2" xfId="34"/>
    <cellStyle name="Hipervínculo visitado" xfId="35" builtinId="9" customBuiltin="1"/>
    <cellStyle name="Hora" xfId="11"/>
    <cellStyle name="Incorrecto" xfId="38" builtinId="27" customBuiltin="1"/>
    <cellStyle name="Millares" xfId="5" builtinId="3" customBuiltin="1"/>
    <cellStyle name="Millares [0]" xfId="6" builtinId="6" customBuiltin="1"/>
    <cellStyle name="Moneda" xfId="7" builtinId="4" customBuiltin="1"/>
    <cellStyle name="Moneda [0]" xfId="8" builtinId="7" customBuiltin="1"/>
    <cellStyle name="Neutral" xfId="39" builtinId="28" customBuiltin="1"/>
    <cellStyle name="Normal" xfId="0" builtinId="0" customBuiltin="1"/>
    <cellStyle name="Notas" xfId="10"/>
    <cellStyle name="Porcentual" xfId="9" builtinId="5" customBuiltin="1"/>
    <cellStyle name="Relleno" xfId="16"/>
    <cellStyle name="Resaltar" xfId="19"/>
    <cellStyle name="Salida" xfId="41" builtinId="21" customBuiltin="1"/>
    <cellStyle name="Sangría" xfId="18"/>
    <cellStyle name="Table_Date" xfId="14"/>
    <cellStyle name="Table_Details" xfId="15"/>
    <cellStyle name="Texto de advertencia" xfId="45" builtinId="11" customBuiltin="1"/>
    <cellStyle name="Texto explicativo" xfId="46" builtinId="53" customBuiltin="1"/>
    <cellStyle name="Título" xfId="1" builtinId="15" customBuiltin="1"/>
    <cellStyle name="Título 1" xfId="2" builtinId="16" customBuiltin="1"/>
    <cellStyle name="Título 2" xfId="3" builtinId="17" customBuiltin="1"/>
    <cellStyle name="Título 3" xfId="4" builtinId="18" customBuiltin="1"/>
    <cellStyle name="Top_border" xfId="26"/>
    <cellStyle name="Total" xfId="47" builtinId="25" customBuiltin="1"/>
    <cellStyle name="Week_Bottom_Corner" xfId="31"/>
    <cellStyle name="Week_Details" xfId="29"/>
    <cellStyle name="Week_Right_Corner" xfId="30"/>
  </cellStyles>
  <dxfs count="28">
    <dxf>
      <numFmt numFmtId="169" formatCode="h:mm;@"/>
    </dxf>
    <dxf>
      <numFmt numFmtId="169" formatCode="h:mm;@"/>
    </dxf>
    <dxf>
      <border>
        <left style="thin">
          <color auto="1"/>
        </left>
        <right style="thin">
          <color auto="1"/>
        </right>
        <bottom style="thin">
          <color auto="1"/>
        </bottom>
        <vertical/>
        <horizontal/>
      </border>
    </dxf>
    <dxf>
      <font>
        <color theme="0"/>
      </font>
      <fill>
        <patternFill>
          <bgColor theme="0"/>
        </patternFill>
      </fill>
      <border>
        <left/>
        <right/>
        <top/>
        <bottom/>
        <vertical/>
        <horizontal/>
      </border>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1" relativeIndent="255"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1" relativeIndent="255" justifyLastLine="0" shrinkToFit="0" readingOrder="0"/>
      <border diagonalUp="0" diagonalDown="0" outline="0">
        <left/>
        <right/>
        <top/>
        <bottom/>
      </border>
      <protection locked="1" hidden="0"/>
    </dxf>
    <dxf>
      <numFmt numFmtId="169" formatCode="h:mm;@"/>
      <alignment horizontal="left" vertical="center" textRotation="0" wrapText="0" indent="1" relativeIndent="255"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1" relativeIndent="255" justifyLastLine="0" shrinkToFit="0" readingOrder="0"/>
      <border diagonalUp="0" diagonalDown="0" outline="0">
        <left/>
        <right/>
        <top/>
        <bottom/>
      </border>
      <protection locked="1" hidden="0"/>
    </dxf>
    <dxf>
      <fill>
        <patternFill patternType="none">
          <bgColor auto="1"/>
        </patternFill>
      </fill>
    </dxf>
    <dxf>
      <fill>
        <patternFill patternType="none">
          <bgColor auto="1"/>
        </patternFill>
      </fill>
    </dxf>
    <dxf>
      <numFmt numFmtId="0" formatCode="General"/>
    </dxf>
    <dxf>
      <font>
        <b val="0"/>
        <i val="0"/>
        <strike val="0"/>
        <condense val="0"/>
        <extend val="0"/>
        <outline val="0"/>
        <shadow val="0"/>
        <u val="none"/>
        <vertAlign val="baseline"/>
        <sz val="9"/>
        <color theme="1"/>
        <name val="Calibri"/>
        <scheme val="minor"/>
      </font>
      <fill>
        <patternFill patternType="gray125">
          <fgColor theme="2" tint="0.59996337778862885"/>
          <bgColor auto="1"/>
        </patternFill>
      </fill>
      <border diagonalUp="0" diagonalDown="0" outline="0">
        <left/>
        <right/>
        <top/>
        <bottom/>
      </border>
      <protection locked="0"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0" indent="1" relativeIndent="255" justifyLastLine="0" shrinkToFit="0" readingOrder="0"/>
      <border diagonalUp="0" diagonalDown="0" outline="0">
        <left/>
        <right/>
        <top/>
        <bottom/>
      </border>
      <protection locked="1" hidden="0"/>
    </dxf>
    <dxf>
      <numFmt numFmtId="169" formatCode="h:mm;@"/>
      <alignment horizontal="left" vertical="center" textRotation="0" wrapText="0" indent="1" relativeIndent="255" justifyLastLine="0" shrinkToFit="0" readingOrder="0"/>
    </dxf>
    <dxf>
      <font>
        <b val="0"/>
        <i val="0"/>
        <strike val="0"/>
        <condense val="0"/>
        <extend val="0"/>
        <outline val="0"/>
        <shadow val="0"/>
        <u val="none"/>
        <vertAlign val="baseline"/>
        <sz val="9"/>
        <color theme="1"/>
        <name val="Calibri"/>
        <scheme val="minor"/>
      </font>
      <fill>
        <patternFill patternType="gray125">
          <fgColor theme="2" tint="0.59996337778862885"/>
          <bgColor auto="1"/>
        </patternFill>
      </fill>
      <alignment horizontal="left" vertical="center" textRotation="0" wrapText="0" indent="0" relativeIndent="255" justifyLastLine="0" shrinkToFit="0" readingOrder="0"/>
      <border diagonalUp="0" diagonalDown="0" outline="0">
        <left/>
        <right/>
        <top/>
        <bottom/>
      </border>
      <protection locked="0" hidden="0"/>
    </dxf>
    <dxf>
      <font>
        <color theme="4" tint="-0.24994659260841701"/>
      </font>
      <fill>
        <patternFill>
          <bgColor theme="5" tint="0.79998168889431442"/>
        </patternFill>
      </fill>
    </dxf>
    <dxf>
      <fill>
        <patternFill patternType="none">
          <bgColor auto="1"/>
        </patternFill>
      </fill>
      <border>
        <left style="thin">
          <color auto="1"/>
        </left>
        <right style="thin">
          <color auto="1"/>
        </right>
        <bottom style="thin">
          <color auto="1"/>
        </bottom>
        <vertical/>
        <horizontal/>
      </border>
    </dxf>
    <dxf>
      <font>
        <color theme="0"/>
      </font>
      <fill>
        <patternFill>
          <bgColor theme="0"/>
        </patternFill>
      </fill>
      <border>
        <left/>
        <right/>
        <top/>
        <bottom/>
        <vertical/>
        <horizontal/>
      </border>
    </dxf>
    <dxf>
      <fill>
        <patternFill>
          <bgColor theme="4" tint="0.79998168889431442"/>
        </patternFill>
      </fill>
    </dxf>
    <dxf>
      <font>
        <b/>
        <i val="0"/>
      </font>
      <fill>
        <patternFill patternType="solid">
          <fgColor auto="1"/>
          <bgColor theme="0"/>
        </patternFill>
      </fill>
      <border>
        <horizontal/>
      </border>
    </dxf>
    <dxf>
      <font>
        <b/>
        <i val="0"/>
        <color theme="0"/>
      </font>
      <fill>
        <patternFill patternType="solid">
          <fgColor theme="4"/>
          <bgColor theme="3"/>
        </patternFill>
      </fill>
      <border diagonalUp="0" diagonalDown="0">
        <left/>
        <right/>
        <top/>
        <bottom/>
        <vertical/>
        <horizontal/>
      </border>
    </dxf>
    <dxf>
      <font>
        <b/>
        <i val="0"/>
        <color theme="3"/>
      </font>
      <fill>
        <patternFill>
          <bgColor theme="0"/>
        </patternFill>
      </fill>
      <border diagonalUp="0" diagonalDown="0">
        <left style="thin">
          <color theme="3"/>
        </left>
        <right style="thin">
          <color theme="3"/>
        </right>
        <top/>
        <bottom style="thin">
          <color theme="3"/>
        </bottom>
        <vertical style="thin">
          <color theme="3"/>
        </vertical>
        <horizontal/>
      </border>
    </dxf>
    <dxf>
      <fill>
        <patternFill>
          <bgColor theme="4" tint="0.79998168889431442"/>
        </patternFill>
      </fill>
    </dxf>
    <dxf>
      <font>
        <b val="0"/>
        <i val="0"/>
        <color theme="3"/>
      </font>
      <fill>
        <patternFill>
          <bgColor theme="0"/>
        </patternFill>
      </fill>
      <border>
        <left style="thin">
          <color theme="3"/>
        </left>
        <right style="thin">
          <color theme="3"/>
        </right>
        <top style="thin">
          <color theme="3"/>
        </top>
        <bottom style="thin">
          <color theme="3"/>
        </bottom>
        <vertical style="thin">
          <color theme="3"/>
        </vertical>
        <horizontal style="thin">
          <color theme="3"/>
        </horizontal>
      </border>
    </dxf>
    <dxf>
      <font>
        <b/>
        <i val="0"/>
        <color theme="0"/>
      </font>
      <fill>
        <patternFill patternType="solid">
          <fgColor theme="4"/>
          <bgColor theme="4"/>
        </patternFill>
      </fill>
      <border>
        <left style="thin">
          <color theme="3"/>
        </left>
        <right style="thin">
          <color theme="3"/>
        </right>
        <top style="thin">
          <color theme="3"/>
        </top>
        <bottom style="thin">
          <color theme="3"/>
        </bottom>
        <vertical style="thin">
          <color theme="3"/>
        </vertical>
        <horizontal style="thin">
          <color theme="3"/>
        </horizontal>
      </border>
    </dxf>
    <dxf>
      <font>
        <b val="0"/>
        <i val="0"/>
        <color theme="3"/>
      </font>
      <fill>
        <patternFill patternType="none">
          <bgColor auto="1"/>
        </patternFill>
      </fill>
      <border>
        <left style="thin">
          <color theme="3"/>
        </left>
        <right style="thin">
          <color theme="3"/>
        </right>
        <top style="thin">
          <color theme="3"/>
        </top>
        <bottom style="thin">
          <color theme="3"/>
        </bottom>
        <vertical style="thin">
          <color theme="3"/>
        </vertical>
        <horizontal style="thin">
          <color theme="3"/>
        </horizontal>
      </border>
    </dxf>
  </dxfs>
  <tableStyles count="2" defaultTableStyle="TableStyleMedium2" defaultPivotStyle="PivotStyleLight16">
    <tableStyle name="Programación diaria" pivot="0" count="4">
      <tableStyleElement type="wholeTable" dxfId="27"/>
      <tableStyleElement type="headerRow" dxfId="26"/>
      <tableStyleElement type="firstRowStripe" dxfId="25"/>
      <tableStyleElement type="secondRowStripe" dxfId="24"/>
    </tableStyle>
    <tableStyle name="Intervalos de tiempo" pivot="0" count="4">
      <tableStyleElement type="wholeTable" dxfId="23"/>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Intervalos de tiempo'!A1"/><Relationship Id="rId1" Type="http://schemas.openxmlformats.org/officeDocument/2006/relationships/hyperlink" Target="#'Programador de eventos'!A1"/></Relationships>
</file>

<file path=xl/drawings/_rels/drawing2.xml.rels><?xml version="1.0" encoding="UTF-8" standalone="yes"?>
<Relationships xmlns="http://schemas.openxmlformats.org/package/2006/relationships"><Relationship Id="rId2" Type="http://schemas.openxmlformats.org/officeDocument/2006/relationships/hyperlink" Target="#'Intervalos de tiempo'!A1"/><Relationship Id="rId1" Type="http://schemas.openxmlformats.org/officeDocument/2006/relationships/hyperlink" Target="#'Programaci&#243;n diaria'!A1"/></Relationships>
</file>

<file path=xl/drawings/_rels/drawing3.xml.rels><?xml version="1.0" encoding="UTF-8" standalone="yes"?>
<Relationships xmlns="http://schemas.openxmlformats.org/package/2006/relationships"><Relationship Id="rId3" Type="http://schemas.openxmlformats.org/officeDocument/2006/relationships/hyperlink" Target="#'Programaci&#243;n diaria'!A1"/><Relationship Id="rId2" Type="http://schemas.openxmlformats.org/officeDocument/2006/relationships/hyperlink" Target="#'Programaci&#243;n diaria'!A1"/><Relationship Id="rId1" Type="http://schemas.openxmlformats.org/officeDocument/2006/relationships/hyperlink" Target="#'Programador de eventos'!A1"/></Relationships>
</file>

<file path=xl/drawings/drawing1.xml><?xml version="1.0" encoding="utf-8"?>
<xdr:wsDr xmlns:xdr="http://schemas.openxmlformats.org/drawingml/2006/spreadsheetDrawing" xmlns:a="http://schemas.openxmlformats.org/drawingml/2006/main">
  <xdr:twoCellAnchor editAs="oneCell">
    <xdr:from>
      <xdr:col>1</xdr:col>
      <xdr:colOff>1429</xdr:colOff>
      <xdr:row>9</xdr:row>
      <xdr:rowOff>129813</xdr:rowOff>
    </xdr:from>
    <xdr:to>
      <xdr:col>1</xdr:col>
      <xdr:colOff>295513</xdr:colOff>
      <xdr:row>11</xdr:row>
      <xdr:rowOff>17318</xdr:rowOff>
    </xdr:to>
    <xdr:grpSp>
      <xdr:nvGrpSpPr>
        <xdr:cNvPr id="107" name="Icono de vista de programación" descr="Calendario">
          <a:extLst>
            <a:ext uri="{FF2B5EF4-FFF2-40B4-BE49-F238E27FC236}">
              <a16:creationId xmlns:a16="http://schemas.microsoft.com/office/drawing/2014/main" xmlns="" id="{00000000-0008-0000-0000-00006B000000}"/>
            </a:ext>
          </a:extLst>
        </xdr:cNvPr>
        <xdr:cNvGrpSpPr>
          <a:grpSpLocks noChangeAspect="1"/>
        </xdr:cNvGrpSpPr>
      </xdr:nvGrpSpPr>
      <xdr:grpSpPr bwMode="auto">
        <a:xfrm>
          <a:off x="182404" y="2330088"/>
          <a:ext cx="294084" cy="268505"/>
          <a:chOff x="61" y="204"/>
          <a:chExt cx="31" cy="120"/>
        </a:xfrm>
      </xdr:grpSpPr>
      <xdr:sp macro="" textlink="">
        <xdr:nvSpPr>
          <xdr:cNvPr id="108" name="Rectángulo 9">
            <a:extLst>
              <a:ext uri="{FF2B5EF4-FFF2-40B4-BE49-F238E27FC236}">
                <a16:creationId xmlns:a16="http://schemas.microsoft.com/office/drawing/2014/main" xmlns="" id="{00000000-0008-0000-0000-00006C000000}"/>
              </a:ext>
            </a:extLst>
          </xdr:cNvPr>
          <xdr:cNvSpPr>
            <a:spLocks noChangeArrowheads="1"/>
          </xdr:cNvSpPr>
        </xdr:nvSpPr>
        <xdr:spPr bwMode="auto">
          <a:xfrm>
            <a:off x="61" y="204"/>
            <a:ext cx="31" cy="120"/>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09" name="Rectángulo 10">
            <a:extLst>
              <a:ext uri="{FF2B5EF4-FFF2-40B4-BE49-F238E27FC236}">
                <a16:creationId xmlns:a16="http://schemas.microsoft.com/office/drawing/2014/main" xmlns="" id="{00000000-0008-0000-0000-00006D000000}"/>
              </a:ext>
            </a:extLst>
          </xdr:cNvPr>
          <xdr:cNvSpPr>
            <a:spLocks noChangeArrowheads="1"/>
          </xdr:cNvSpPr>
        </xdr:nvSpPr>
        <xdr:spPr bwMode="auto">
          <a:xfrm>
            <a:off x="62" y="209"/>
            <a:ext cx="27" cy="115"/>
          </a:xfrm>
          <a:prstGeom prst="rect">
            <a:avLst/>
          </a:prstGeom>
          <a:solidFill>
            <a:srgbClr val="FFFFFF"/>
          </a:solidFill>
          <a:ln w="0">
            <a:noFill/>
            <a:prstDash val="solid"/>
            <a:miter lim="800000"/>
            <a:headEnd/>
            <a:tailEnd/>
          </a:ln>
        </xdr:spPr>
        <xdr:txBody>
          <a:bodyPr/>
          <a:lstStyle/>
          <a:p>
            <a:endParaRPr lang="en-US"/>
          </a:p>
        </xdr:txBody>
      </xdr:sp>
      <xdr:sp macro="" textlink="">
        <xdr:nvSpPr>
          <xdr:cNvPr id="110" name="Forma libre 11">
            <a:extLst>
              <a:ext uri="{FF2B5EF4-FFF2-40B4-BE49-F238E27FC236}">
                <a16:creationId xmlns:a16="http://schemas.microsoft.com/office/drawing/2014/main" xmlns="" id="{00000000-0008-0000-0000-00006E000000}"/>
              </a:ext>
            </a:extLst>
          </xdr:cNvPr>
          <xdr:cNvSpPr>
            <a:spLocks noEditPoints="1"/>
          </xdr:cNvSpPr>
        </xdr:nvSpPr>
        <xdr:spPr bwMode="auto">
          <a:xfrm>
            <a:off x="61" y="204"/>
            <a:ext cx="30" cy="120"/>
          </a:xfrm>
          <a:custGeom>
            <a:avLst/>
            <a:gdLst>
              <a:gd name="T0" fmla="*/ 1905 w 3196"/>
              <a:gd name="T1" fmla="*/ 2607 h 3151"/>
              <a:gd name="T2" fmla="*/ 1771 w 3196"/>
              <a:gd name="T3" fmla="*/ 2607 h 3151"/>
              <a:gd name="T4" fmla="*/ 1308 w 3196"/>
              <a:gd name="T5" fmla="*/ 2280 h 3151"/>
              <a:gd name="T6" fmla="*/ 517 w 3196"/>
              <a:gd name="T7" fmla="*/ 2280 h 3151"/>
              <a:gd name="T8" fmla="*/ 517 w 3196"/>
              <a:gd name="T9" fmla="*/ 2280 h 3151"/>
              <a:gd name="T10" fmla="*/ 2368 w 3196"/>
              <a:gd name="T11" fmla="*/ 2170 h 3151"/>
              <a:gd name="T12" fmla="*/ 2233 w 3196"/>
              <a:gd name="T13" fmla="*/ 2170 h 3151"/>
              <a:gd name="T14" fmla="*/ 1771 w 3196"/>
              <a:gd name="T15" fmla="*/ 1843 h 3151"/>
              <a:gd name="T16" fmla="*/ 979 w 3196"/>
              <a:gd name="T17" fmla="*/ 1843 h 3151"/>
              <a:gd name="T18" fmla="*/ 979 w 3196"/>
              <a:gd name="T19" fmla="*/ 1843 h 3151"/>
              <a:gd name="T20" fmla="*/ 517 w 3196"/>
              <a:gd name="T21" fmla="*/ 2170 h 3151"/>
              <a:gd name="T22" fmla="*/ 2696 w 3196"/>
              <a:gd name="T23" fmla="*/ 1733 h 3151"/>
              <a:gd name="T24" fmla="*/ 2233 w 3196"/>
              <a:gd name="T25" fmla="*/ 1405 h 3151"/>
              <a:gd name="T26" fmla="*/ 1442 w 3196"/>
              <a:gd name="T27" fmla="*/ 1405 h 3151"/>
              <a:gd name="T28" fmla="*/ 1442 w 3196"/>
              <a:gd name="T29" fmla="*/ 1405 h 3151"/>
              <a:gd name="T30" fmla="*/ 979 w 3196"/>
              <a:gd name="T31" fmla="*/ 1733 h 3151"/>
              <a:gd name="T32" fmla="*/ 2904 w 3196"/>
              <a:gd name="T33" fmla="*/ 2860 h 3151"/>
              <a:gd name="T34" fmla="*/ 609 w 3196"/>
              <a:gd name="T35" fmla="*/ 253 h 3151"/>
              <a:gd name="T36" fmla="*/ 542 w 3196"/>
              <a:gd name="T37" fmla="*/ 487 h 3151"/>
              <a:gd name="T38" fmla="*/ 520 w 3196"/>
              <a:gd name="T39" fmla="*/ 641 h 3151"/>
              <a:gd name="T40" fmla="*/ 584 w 3196"/>
              <a:gd name="T41" fmla="*/ 779 h 3151"/>
              <a:gd name="T42" fmla="*/ 712 w 3196"/>
              <a:gd name="T43" fmla="*/ 862 h 3151"/>
              <a:gd name="T44" fmla="*/ 870 w 3196"/>
              <a:gd name="T45" fmla="*/ 862 h 3151"/>
              <a:gd name="T46" fmla="*/ 996 w 3196"/>
              <a:gd name="T47" fmla="*/ 779 h 3151"/>
              <a:gd name="T48" fmla="*/ 1061 w 3196"/>
              <a:gd name="T49" fmla="*/ 641 h 3151"/>
              <a:gd name="T50" fmla="*/ 1039 w 3196"/>
              <a:gd name="T51" fmla="*/ 487 h 3151"/>
              <a:gd name="T52" fmla="*/ 971 w 3196"/>
              <a:gd name="T53" fmla="*/ 253 h 3151"/>
              <a:gd name="T54" fmla="*/ 2200 w 3196"/>
              <a:gd name="T55" fmla="*/ 453 h 3151"/>
              <a:gd name="T56" fmla="*/ 2157 w 3196"/>
              <a:gd name="T57" fmla="*/ 601 h 3151"/>
              <a:gd name="T58" fmla="*/ 2201 w 3196"/>
              <a:gd name="T59" fmla="*/ 749 h 3151"/>
              <a:gd name="T60" fmla="*/ 2315 w 3196"/>
              <a:gd name="T61" fmla="*/ 848 h 3151"/>
              <a:gd name="T62" fmla="*/ 2470 w 3196"/>
              <a:gd name="T63" fmla="*/ 870 h 3151"/>
              <a:gd name="T64" fmla="*/ 2610 w 3196"/>
              <a:gd name="T65" fmla="*/ 806 h 3151"/>
              <a:gd name="T66" fmla="*/ 2693 w 3196"/>
              <a:gd name="T67" fmla="*/ 680 h 3151"/>
              <a:gd name="T68" fmla="*/ 2693 w 3196"/>
              <a:gd name="T69" fmla="*/ 523 h 3151"/>
              <a:gd name="T70" fmla="*/ 2611 w 3196"/>
              <a:gd name="T71" fmla="*/ 397 h 3151"/>
              <a:gd name="T72" fmla="*/ 0 w 3196"/>
              <a:gd name="T73" fmla="*/ 3151 h 3151"/>
              <a:gd name="T74" fmla="*/ 2483 w 3196"/>
              <a:gd name="T75" fmla="*/ 11 h 3151"/>
              <a:gd name="T76" fmla="*/ 2556 w 3196"/>
              <a:gd name="T77" fmla="*/ 83 h 3151"/>
              <a:gd name="T78" fmla="*/ 2564 w 3196"/>
              <a:gd name="T79" fmla="*/ 652 h 3151"/>
              <a:gd name="T80" fmla="*/ 2507 w 3196"/>
              <a:gd name="T81" fmla="*/ 736 h 3151"/>
              <a:gd name="T82" fmla="*/ 2403 w 3196"/>
              <a:gd name="T83" fmla="*/ 757 h 3151"/>
              <a:gd name="T84" fmla="*/ 2318 w 3196"/>
              <a:gd name="T85" fmla="*/ 700 h 3151"/>
              <a:gd name="T86" fmla="*/ 2294 w 3196"/>
              <a:gd name="T87" fmla="*/ 135 h 3151"/>
              <a:gd name="T88" fmla="*/ 2334 w 3196"/>
              <a:gd name="T89" fmla="*/ 40 h 3151"/>
              <a:gd name="T90" fmla="*/ 2430 w 3196"/>
              <a:gd name="T91" fmla="*/ 0 h 3151"/>
              <a:gd name="T92" fmla="*/ 867 w 3196"/>
              <a:gd name="T93" fmla="*/ 23 h 3151"/>
              <a:gd name="T94" fmla="*/ 924 w 3196"/>
              <a:gd name="T95" fmla="*/ 108 h 3151"/>
              <a:gd name="T96" fmla="*/ 916 w 3196"/>
              <a:gd name="T97" fmla="*/ 677 h 3151"/>
              <a:gd name="T98" fmla="*/ 844 w 3196"/>
              <a:gd name="T99" fmla="*/ 749 h 3151"/>
              <a:gd name="T100" fmla="*/ 737 w 3196"/>
              <a:gd name="T101" fmla="*/ 749 h 3151"/>
              <a:gd name="T102" fmla="*/ 665 w 3196"/>
              <a:gd name="T103" fmla="*/ 677 h 3151"/>
              <a:gd name="T104" fmla="*/ 657 w 3196"/>
              <a:gd name="T105" fmla="*/ 108 h 3151"/>
              <a:gd name="T106" fmla="*/ 714 w 3196"/>
              <a:gd name="T107" fmla="*/ 23 h 31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196" h="3151">
                <a:moveTo>
                  <a:pt x="1905" y="2280"/>
                </a:moveTo>
                <a:lnTo>
                  <a:pt x="2233" y="2280"/>
                </a:lnTo>
                <a:lnTo>
                  <a:pt x="2233" y="2607"/>
                </a:lnTo>
                <a:lnTo>
                  <a:pt x="1905" y="2607"/>
                </a:lnTo>
                <a:lnTo>
                  <a:pt x="1905" y="2280"/>
                </a:lnTo>
                <a:close/>
                <a:moveTo>
                  <a:pt x="1442" y="2280"/>
                </a:moveTo>
                <a:lnTo>
                  <a:pt x="1771" y="2280"/>
                </a:lnTo>
                <a:lnTo>
                  <a:pt x="1771" y="2607"/>
                </a:lnTo>
                <a:lnTo>
                  <a:pt x="1442" y="2607"/>
                </a:lnTo>
                <a:lnTo>
                  <a:pt x="1442" y="2280"/>
                </a:lnTo>
                <a:close/>
                <a:moveTo>
                  <a:pt x="979" y="2280"/>
                </a:moveTo>
                <a:lnTo>
                  <a:pt x="1308" y="2280"/>
                </a:lnTo>
                <a:lnTo>
                  <a:pt x="1308" y="2607"/>
                </a:lnTo>
                <a:lnTo>
                  <a:pt x="979" y="2607"/>
                </a:lnTo>
                <a:lnTo>
                  <a:pt x="979" y="2280"/>
                </a:lnTo>
                <a:close/>
                <a:moveTo>
                  <a:pt x="517" y="2280"/>
                </a:moveTo>
                <a:lnTo>
                  <a:pt x="846" y="2280"/>
                </a:lnTo>
                <a:lnTo>
                  <a:pt x="846" y="2607"/>
                </a:lnTo>
                <a:lnTo>
                  <a:pt x="517" y="2607"/>
                </a:lnTo>
                <a:lnTo>
                  <a:pt x="517" y="2280"/>
                </a:lnTo>
                <a:close/>
                <a:moveTo>
                  <a:pt x="2368" y="1843"/>
                </a:moveTo>
                <a:lnTo>
                  <a:pt x="2696" y="1843"/>
                </a:lnTo>
                <a:lnTo>
                  <a:pt x="2696" y="2170"/>
                </a:lnTo>
                <a:lnTo>
                  <a:pt x="2368" y="2170"/>
                </a:lnTo>
                <a:lnTo>
                  <a:pt x="2368" y="1843"/>
                </a:lnTo>
                <a:close/>
                <a:moveTo>
                  <a:pt x="1905" y="1843"/>
                </a:moveTo>
                <a:lnTo>
                  <a:pt x="2233" y="1843"/>
                </a:lnTo>
                <a:lnTo>
                  <a:pt x="2233" y="2170"/>
                </a:lnTo>
                <a:lnTo>
                  <a:pt x="1905" y="2170"/>
                </a:lnTo>
                <a:lnTo>
                  <a:pt x="1905" y="1843"/>
                </a:lnTo>
                <a:close/>
                <a:moveTo>
                  <a:pt x="1442" y="1843"/>
                </a:moveTo>
                <a:lnTo>
                  <a:pt x="1771" y="1843"/>
                </a:lnTo>
                <a:lnTo>
                  <a:pt x="1771" y="2170"/>
                </a:lnTo>
                <a:lnTo>
                  <a:pt x="1442" y="2170"/>
                </a:lnTo>
                <a:lnTo>
                  <a:pt x="1442" y="1843"/>
                </a:lnTo>
                <a:close/>
                <a:moveTo>
                  <a:pt x="979" y="1843"/>
                </a:moveTo>
                <a:lnTo>
                  <a:pt x="1308" y="1843"/>
                </a:lnTo>
                <a:lnTo>
                  <a:pt x="1308" y="2170"/>
                </a:lnTo>
                <a:lnTo>
                  <a:pt x="979" y="2170"/>
                </a:lnTo>
                <a:lnTo>
                  <a:pt x="979" y="1843"/>
                </a:lnTo>
                <a:close/>
                <a:moveTo>
                  <a:pt x="517" y="1843"/>
                </a:moveTo>
                <a:lnTo>
                  <a:pt x="846" y="1843"/>
                </a:lnTo>
                <a:lnTo>
                  <a:pt x="846" y="2170"/>
                </a:lnTo>
                <a:lnTo>
                  <a:pt x="517" y="2170"/>
                </a:lnTo>
                <a:lnTo>
                  <a:pt x="517" y="1843"/>
                </a:lnTo>
                <a:close/>
                <a:moveTo>
                  <a:pt x="2368" y="1405"/>
                </a:moveTo>
                <a:lnTo>
                  <a:pt x="2696" y="1405"/>
                </a:lnTo>
                <a:lnTo>
                  <a:pt x="2696" y="1733"/>
                </a:lnTo>
                <a:lnTo>
                  <a:pt x="2368" y="1733"/>
                </a:lnTo>
                <a:lnTo>
                  <a:pt x="2368" y="1405"/>
                </a:lnTo>
                <a:close/>
                <a:moveTo>
                  <a:pt x="1905" y="1405"/>
                </a:moveTo>
                <a:lnTo>
                  <a:pt x="2233" y="1405"/>
                </a:lnTo>
                <a:lnTo>
                  <a:pt x="2233" y="1733"/>
                </a:lnTo>
                <a:lnTo>
                  <a:pt x="1905" y="1733"/>
                </a:lnTo>
                <a:lnTo>
                  <a:pt x="1905" y="1405"/>
                </a:lnTo>
                <a:close/>
                <a:moveTo>
                  <a:pt x="1442" y="1405"/>
                </a:moveTo>
                <a:lnTo>
                  <a:pt x="1771" y="1405"/>
                </a:lnTo>
                <a:lnTo>
                  <a:pt x="1771" y="1733"/>
                </a:lnTo>
                <a:lnTo>
                  <a:pt x="1442" y="1733"/>
                </a:lnTo>
                <a:lnTo>
                  <a:pt x="1442" y="1405"/>
                </a:lnTo>
                <a:close/>
                <a:moveTo>
                  <a:pt x="979" y="1405"/>
                </a:moveTo>
                <a:lnTo>
                  <a:pt x="1308" y="1405"/>
                </a:lnTo>
                <a:lnTo>
                  <a:pt x="1308" y="1733"/>
                </a:lnTo>
                <a:lnTo>
                  <a:pt x="979" y="1733"/>
                </a:lnTo>
                <a:lnTo>
                  <a:pt x="979" y="1405"/>
                </a:lnTo>
                <a:close/>
                <a:moveTo>
                  <a:pt x="292" y="1050"/>
                </a:moveTo>
                <a:lnTo>
                  <a:pt x="292" y="2860"/>
                </a:lnTo>
                <a:lnTo>
                  <a:pt x="2904" y="2860"/>
                </a:lnTo>
                <a:lnTo>
                  <a:pt x="2904" y="1050"/>
                </a:lnTo>
                <a:lnTo>
                  <a:pt x="292" y="1050"/>
                </a:lnTo>
                <a:close/>
                <a:moveTo>
                  <a:pt x="0" y="253"/>
                </a:moveTo>
                <a:lnTo>
                  <a:pt x="609" y="253"/>
                </a:lnTo>
                <a:lnTo>
                  <a:pt x="609" y="397"/>
                </a:lnTo>
                <a:lnTo>
                  <a:pt x="583" y="423"/>
                </a:lnTo>
                <a:lnTo>
                  <a:pt x="560" y="453"/>
                </a:lnTo>
                <a:lnTo>
                  <a:pt x="542" y="487"/>
                </a:lnTo>
                <a:lnTo>
                  <a:pt x="528" y="523"/>
                </a:lnTo>
                <a:lnTo>
                  <a:pt x="520" y="561"/>
                </a:lnTo>
                <a:lnTo>
                  <a:pt x="517" y="601"/>
                </a:lnTo>
                <a:lnTo>
                  <a:pt x="520" y="641"/>
                </a:lnTo>
                <a:lnTo>
                  <a:pt x="529" y="680"/>
                </a:lnTo>
                <a:lnTo>
                  <a:pt x="542" y="716"/>
                </a:lnTo>
                <a:lnTo>
                  <a:pt x="561" y="749"/>
                </a:lnTo>
                <a:lnTo>
                  <a:pt x="584" y="779"/>
                </a:lnTo>
                <a:lnTo>
                  <a:pt x="611" y="806"/>
                </a:lnTo>
                <a:lnTo>
                  <a:pt x="641" y="829"/>
                </a:lnTo>
                <a:lnTo>
                  <a:pt x="675" y="848"/>
                </a:lnTo>
                <a:lnTo>
                  <a:pt x="712" y="862"/>
                </a:lnTo>
                <a:lnTo>
                  <a:pt x="750" y="870"/>
                </a:lnTo>
                <a:lnTo>
                  <a:pt x="790" y="873"/>
                </a:lnTo>
                <a:lnTo>
                  <a:pt x="831" y="870"/>
                </a:lnTo>
                <a:lnTo>
                  <a:pt x="870" y="862"/>
                </a:lnTo>
                <a:lnTo>
                  <a:pt x="906" y="848"/>
                </a:lnTo>
                <a:lnTo>
                  <a:pt x="939" y="829"/>
                </a:lnTo>
                <a:lnTo>
                  <a:pt x="970" y="806"/>
                </a:lnTo>
                <a:lnTo>
                  <a:pt x="996" y="779"/>
                </a:lnTo>
                <a:lnTo>
                  <a:pt x="1020" y="749"/>
                </a:lnTo>
                <a:lnTo>
                  <a:pt x="1039" y="716"/>
                </a:lnTo>
                <a:lnTo>
                  <a:pt x="1053" y="680"/>
                </a:lnTo>
                <a:lnTo>
                  <a:pt x="1061" y="641"/>
                </a:lnTo>
                <a:lnTo>
                  <a:pt x="1064" y="601"/>
                </a:lnTo>
                <a:lnTo>
                  <a:pt x="1061" y="561"/>
                </a:lnTo>
                <a:lnTo>
                  <a:pt x="1053" y="523"/>
                </a:lnTo>
                <a:lnTo>
                  <a:pt x="1039" y="487"/>
                </a:lnTo>
                <a:lnTo>
                  <a:pt x="1021" y="453"/>
                </a:lnTo>
                <a:lnTo>
                  <a:pt x="997" y="423"/>
                </a:lnTo>
                <a:lnTo>
                  <a:pt x="971" y="397"/>
                </a:lnTo>
                <a:lnTo>
                  <a:pt x="971" y="253"/>
                </a:lnTo>
                <a:lnTo>
                  <a:pt x="2249" y="253"/>
                </a:lnTo>
                <a:lnTo>
                  <a:pt x="2249" y="397"/>
                </a:lnTo>
                <a:lnTo>
                  <a:pt x="2223" y="423"/>
                </a:lnTo>
                <a:lnTo>
                  <a:pt x="2200" y="453"/>
                </a:lnTo>
                <a:lnTo>
                  <a:pt x="2182" y="487"/>
                </a:lnTo>
                <a:lnTo>
                  <a:pt x="2168" y="523"/>
                </a:lnTo>
                <a:lnTo>
                  <a:pt x="2160" y="561"/>
                </a:lnTo>
                <a:lnTo>
                  <a:pt x="2157" y="601"/>
                </a:lnTo>
                <a:lnTo>
                  <a:pt x="2160" y="641"/>
                </a:lnTo>
                <a:lnTo>
                  <a:pt x="2169" y="680"/>
                </a:lnTo>
                <a:lnTo>
                  <a:pt x="2182" y="716"/>
                </a:lnTo>
                <a:lnTo>
                  <a:pt x="2201" y="749"/>
                </a:lnTo>
                <a:lnTo>
                  <a:pt x="2224" y="779"/>
                </a:lnTo>
                <a:lnTo>
                  <a:pt x="2251" y="806"/>
                </a:lnTo>
                <a:lnTo>
                  <a:pt x="2281" y="829"/>
                </a:lnTo>
                <a:lnTo>
                  <a:pt x="2315" y="848"/>
                </a:lnTo>
                <a:lnTo>
                  <a:pt x="2352" y="862"/>
                </a:lnTo>
                <a:lnTo>
                  <a:pt x="2390" y="870"/>
                </a:lnTo>
                <a:lnTo>
                  <a:pt x="2430" y="873"/>
                </a:lnTo>
                <a:lnTo>
                  <a:pt x="2470" y="870"/>
                </a:lnTo>
                <a:lnTo>
                  <a:pt x="2510" y="862"/>
                </a:lnTo>
                <a:lnTo>
                  <a:pt x="2546" y="848"/>
                </a:lnTo>
                <a:lnTo>
                  <a:pt x="2579" y="829"/>
                </a:lnTo>
                <a:lnTo>
                  <a:pt x="2610" y="806"/>
                </a:lnTo>
                <a:lnTo>
                  <a:pt x="2636" y="779"/>
                </a:lnTo>
                <a:lnTo>
                  <a:pt x="2659" y="749"/>
                </a:lnTo>
                <a:lnTo>
                  <a:pt x="2679" y="716"/>
                </a:lnTo>
                <a:lnTo>
                  <a:pt x="2693" y="680"/>
                </a:lnTo>
                <a:lnTo>
                  <a:pt x="2701" y="641"/>
                </a:lnTo>
                <a:lnTo>
                  <a:pt x="2704" y="601"/>
                </a:lnTo>
                <a:lnTo>
                  <a:pt x="2701" y="561"/>
                </a:lnTo>
                <a:lnTo>
                  <a:pt x="2693" y="523"/>
                </a:lnTo>
                <a:lnTo>
                  <a:pt x="2679" y="487"/>
                </a:lnTo>
                <a:lnTo>
                  <a:pt x="2660" y="453"/>
                </a:lnTo>
                <a:lnTo>
                  <a:pt x="2637" y="423"/>
                </a:lnTo>
                <a:lnTo>
                  <a:pt x="2611" y="397"/>
                </a:lnTo>
                <a:lnTo>
                  <a:pt x="2611" y="253"/>
                </a:lnTo>
                <a:lnTo>
                  <a:pt x="3196" y="253"/>
                </a:lnTo>
                <a:lnTo>
                  <a:pt x="3196" y="3151"/>
                </a:lnTo>
                <a:lnTo>
                  <a:pt x="0" y="3151"/>
                </a:lnTo>
                <a:lnTo>
                  <a:pt x="0" y="253"/>
                </a:lnTo>
                <a:close/>
                <a:moveTo>
                  <a:pt x="2430" y="0"/>
                </a:moveTo>
                <a:lnTo>
                  <a:pt x="2457" y="3"/>
                </a:lnTo>
                <a:lnTo>
                  <a:pt x="2483" y="11"/>
                </a:lnTo>
                <a:lnTo>
                  <a:pt x="2507" y="23"/>
                </a:lnTo>
                <a:lnTo>
                  <a:pt x="2527" y="40"/>
                </a:lnTo>
                <a:lnTo>
                  <a:pt x="2543" y="60"/>
                </a:lnTo>
                <a:lnTo>
                  <a:pt x="2556" y="83"/>
                </a:lnTo>
                <a:lnTo>
                  <a:pt x="2564" y="108"/>
                </a:lnTo>
                <a:lnTo>
                  <a:pt x="2566" y="135"/>
                </a:lnTo>
                <a:lnTo>
                  <a:pt x="2566" y="624"/>
                </a:lnTo>
                <a:lnTo>
                  <a:pt x="2564" y="652"/>
                </a:lnTo>
                <a:lnTo>
                  <a:pt x="2556" y="677"/>
                </a:lnTo>
                <a:lnTo>
                  <a:pt x="2543" y="700"/>
                </a:lnTo>
                <a:lnTo>
                  <a:pt x="2527" y="720"/>
                </a:lnTo>
                <a:lnTo>
                  <a:pt x="2507" y="736"/>
                </a:lnTo>
                <a:lnTo>
                  <a:pt x="2483" y="749"/>
                </a:lnTo>
                <a:lnTo>
                  <a:pt x="2457" y="757"/>
                </a:lnTo>
                <a:lnTo>
                  <a:pt x="2430" y="760"/>
                </a:lnTo>
                <a:lnTo>
                  <a:pt x="2403" y="757"/>
                </a:lnTo>
                <a:lnTo>
                  <a:pt x="2377" y="749"/>
                </a:lnTo>
                <a:lnTo>
                  <a:pt x="2354" y="736"/>
                </a:lnTo>
                <a:lnTo>
                  <a:pt x="2334" y="720"/>
                </a:lnTo>
                <a:lnTo>
                  <a:pt x="2318" y="700"/>
                </a:lnTo>
                <a:lnTo>
                  <a:pt x="2305" y="677"/>
                </a:lnTo>
                <a:lnTo>
                  <a:pt x="2296" y="652"/>
                </a:lnTo>
                <a:lnTo>
                  <a:pt x="2294" y="624"/>
                </a:lnTo>
                <a:lnTo>
                  <a:pt x="2294" y="135"/>
                </a:lnTo>
                <a:lnTo>
                  <a:pt x="2296" y="108"/>
                </a:lnTo>
                <a:lnTo>
                  <a:pt x="2305" y="83"/>
                </a:lnTo>
                <a:lnTo>
                  <a:pt x="2318" y="60"/>
                </a:lnTo>
                <a:lnTo>
                  <a:pt x="2334" y="40"/>
                </a:lnTo>
                <a:lnTo>
                  <a:pt x="2354" y="23"/>
                </a:lnTo>
                <a:lnTo>
                  <a:pt x="2377" y="11"/>
                </a:lnTo>
                <a:lnTo>
                  <a:pt x="2403" y="3"/>
                </a:lnTo>
                <a:lnTo>
                  <a:pt x="2430" y="0"/>
                </a:lnTo>
                <a:close/>
                <a:moveTo>
                  <a:pt x="790" y="0"/>
                </a:moveTo>
                <a:lnTo>
                  <a:pt x="817" y="3"/>
                </a:lnTo>
                <a:lnTo>
                  <a:pt x="844" y="11"/>
                </a:lnTo>
                <a:lnTo>
                  <a:pt x="867" y="23"/>
                </a:lnTo>
                <a:lnTo>
                  <a:pt x="887" y="40"/>
                </a:lnTo>
                <a:lnTo>
                  <a:pt x="903" y="60"/>
                </a:lnTo>
                <a:lnTo>
                  <a:pt x="916" y="83"/>
                </a:lnTo>
                <a:lnTo>
                  <a:pt x="924" y="108"/>
                </a:lnTo>
                <a:lnTo>
                  <a:pt x="926" y="135"/>
                </a:lnTo>
                <a:lnTo>
                  <a:pt x="926" y="624"/>
                </a:lnTo>
                <a:lnTo>
                  <a:pt x="924" y="652"/>
                </a:lnTo>
                <a:lnTo>
                  <a:pt x="916" y="677"/>
                </a:lnTo>
                <a:lnTo>
                  <a:pt x="903" y="700"/>
                </a:lnTo>
                <a:lnTo>
                  <a:pt x="887" y="720"/>
                </a:lnTo>
                <a:lnTo>
                  <a:pt x="867" y="736"/>
                </a:lnTo>
                <a:lnTo>
                  <a:pt x="844" y="749"/>
                </a:lnTo>
                <a:lnTo>
                  <a:pt x="817" y="757"/>
                </a:lnTo>
                <a:lnTo>
                  <a:pt x="790" y="760"/>
                </a:lnTo>
                <a:lnTo>
                  <a:pt x="763" y="757"/>
                </a:lnTo>
                <a:lnTo>
                  <a:pt x="737" y="749"/>
                </a:lnTo>
                <a:lnTo>
                  <a:pt x="714" y="736"/>
                </a:lnTo>
                <a:lnTo>
                  <a:pt x="694" y="720"/>
                </a:lnTo>
                <a:lnTo>
                  <a:pt x="678" y="700"/>
                </a:lnTo>
                <a:lnTo>
                  <a:pt x="665" y="677"/>
                </a:lnTo>
                <a:lnTo>
                  <a:pt x="657" y="652"/>
                </a:lnTo>
                <a:lnTo>
                  <a:pt x="655" y="624"/>
                </a:lnTo>
                <a:lnTo>
                  <a:pt x="655" y="135"/>
                </a:lnTo>
                <a:lnTo>
                  <a:pt x="657" y="108"/>
                </a:lnTo>
                <a:lnTo>
                  <a:pt x="665" y="83"/>
                </a:lnTo>
                <a:lnTo>
                  <a:pt x="678" y="60"/>
                </a:lnTo>
                <a:lnTo>
                  <a:pt x="694" y="40"/>
                </a:lnTo>
                <a:lnTo>
                  <a:pt x="714" y="23"/>
                </a:lnTo>
                <a:lnTo>
                  <a:pt x="737" y="11"/>
                </a:lnTo>
                <a:lnTo>
                  <a:pt x="763" y="3"/>
                </a:lnTo>
                <a:lnTo>
                  <a:pt x="790" y="0"/>
                </a:lnTo>
                <a:close/>
              </a:path>
            </a:pathLst>
          </a:custGeom>
          <a:solidFill>
            <a:schemeClr val="accent1"/>
          </a:solidFill>
          <a:ln w="0">
            <a:noFill/>
            <a:prstDash val="solid"/>
            <a:round/>
            <a:headEnd/>
            <a:tailEnd/>
          </a:ln>
        </xdr:spPr>
      </xdr:sp>
    </xdr:grpSp>
    <xdr:clientData/>
  </xdr:twoCellAnchor>
  <xdr:twoCellAnchor editAs="oneCell">
    <xdr:from>
      <xdr:col>1</xdr:col>
      <xdr:colOff>2913</xdr:colOff>
      <xdr:row>22</xdr:row>
      <xdr:rowOff>8404</xdr:rowOff>
    </xdr:from>
    <xdr:to>
      <xdr:col>2</xdr:col>
      <xdr:colOff>288438</xdr:colOff>
      <xdr:row>23</xdr:row>
      <xdr:rowOff>8404</xdr:rowOff>
    </xdr:to>
    <xdr:grpSp>
      <xdr:nvGrpSpPr>
        <xdr:cNvPr id="111" name="Agregar evento" descr="Seleccione esta opción para agregar un nuevo evento">
          <a:extLst>
            <a:ext uri="{FF2B5EF4-FFF2-40B4-BE49-F238E27FC236}">
              <a16:creationId xmlns:a16="http://schemas.microsoft.com/office/drawing/2014/main" xmlns="" id="{00000000-0008-0000-0000-00006F000000}"/>
            </a:ext>
          </a:extLst>
        </xdr:cNvPr>
        <xdr:cNvGrpSpPr/>
      </xdr:nvGrpSpPr>
      <xdr:grpSpPr>
        <a:xfrm>
          <a:off x="183888" y="4685179"/>
          <a:ext cx="1800000" cy="190500"/>
          <a:chOff x="298188" y="4809004"/>
          <a:chExt cx="1381125" cy="190500"/>
        </a:xfrm>
      </xdr:grpSpPr>
      <xdr:sp macro="" textlink="">
        <xdr:nvSpPr>
          <xdr:cNvPr id="112" name="Rectángulo redondeado 111">
            <a:hlinkClick xmlns:r="http://schemas.openxmlformats.org/officeDocument/2006/relationships" r:id="rId1" tooltip="Seleccione esta opción para agregar un nuevo evento"/>
            <a:extLst>
              <a:ext uri="{FF2B5EF4-FFF2-40B4-BE49-F238E27FC236}">
                <a16:creationId xmlns:a16="http://schemas.microsoft.com/office/drawing/2014/main" xmlns="" id="{00000000-0008-0000-0000-000070000000}"/>
              </a:ext>
            </a:extLst>
          </xdr:cNvPr>
          <xdr:cNvSpPr/>
        </xdr:nvSpPr>
        <xdr:spPr>
          <a:xfrm>
            <a:off x="298188" y="4809004"/>
            <a:ext cx="1381125"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AGREGAR</a:t>
            </a:r>
            <a:r>
              <a:rPr lang="es" sz="900" b="1" baseline="0">
                <a:solidFill>
                  <a:schemeClr val="tx2"/>
                </a:solidFill>
                <a:effectLst/>
                <a:latin typeface="Calibri" panose="020F0502020204030204" pitchFamily="34" charset="0"/>
                <a:ea typeface="+mn-ea"/>
                <a:cs typeface="+mn-cs"/>
              </a:rPr>
              <a:t> EVENTO</a:t>
            </a:r>
            <a:endParaRPr lang="en-US" sz="1000" b="1">
              <a:solidFill>
                <a:schemeClr val="tx2"/>
              </a:solidFill>
              <a:latin typeface="Calibri" panose="020F0502020204030204" pitchFamily="34" charset="0"/>
            </a:endParaRPr>
          </a:p>
        </xdr:txBody>
      </xdr:sp>
      <xdr:grpSp>
        <xdr:nvGrpSpPr>
          <xdr:cNvPr id="113" name="Agregar evento">
            <a:extLst>
              <a:ext uri="{FF2B5EF4-FFF2-40B4-BE49-F238E27FC236}">
                <a16:creationId xmlns:a16="http://schemas.microsoft.com/office/drawing/2014/main" xmlns="" id="{00000000-0008-0000-0000-000071000000}"/>
              </a:ext>
            </a:extLst>
          </xdr:cNvPr>
          <xdr:cNvGrpSpPr>
            <a:grpSpLocks noChangeAspect="1"/>
          </xdr:cNvGrpSpPr>
        </xdr:nvGrpSpPr>
        <xdr:grpSpPr bwMode="auto">
          <a:xfrm>
            <a:off x="347124" y="4829174"/>
            <a:ext cx="146404" cy="152399"/>
            <a:chOff x="32" y="40"/>
            <a:chExt cx="15" cy="487"/>
          </a:xfrm>
        </xdr:grpSpPr>
        <xdr:sp macro="" textlink="">
          <xdr:nvSpPr>
            <xdr:cNvPr id="115" name="Rectángulo 15">
              <a:extLst>
                <a:ext uri="{FF2B5EF4-FFF2-40B4-BE49-F238E27FC236}">
                  <a16:creationId xmlns:a16="http://schemas.microsoft.com/office/drawing/2014/main" xmlns="" id="{00000000-0008-0000-0000-000073000000}"/>
                </a:ext>
              </a:extLst>
            </xdr:cNvPr>
            <xdr:cNvSpPr>
              <a:spLocks noChangeArrowheads="1"/>
            </xdr:cNvSpPr>
          </xdr:nvSpPr>
          <xdr:spPr bwMode="auto">
            <a:xfrm>
              <a:off x="32" y="40"/>
              <a:ext cx="15" cy="487"/>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16" name="Forma libre 16">
              <a:extLst>
                <a:ext uri="{FF2B5EF4-FFF2-40B4-BE49-F238E27FC236}">
                  <a16:creationId xmlns:a16="http://schemas.microsoft.com/office/drawing/2014/main" xmlns="" id="{00000000-0008-0000-0000-000074000000}"/>
                </a:ext>
              </a:extLst>
            </xdr:cNvPr>
            <xdr:cNvSpPr>
              <a:spLocks noEditPoints="1"/>
            </xdr:cNvSpPr>
          </xdr:nvSpPr>
          <xdr:spPr bwMode="auto">
            <a:xfrm>
              <a:off x="32" y="40"/>
              <a:ext cx="14" cy="487"/>
            </a:xfrm>
            <a:custGeom>
              <a:avLst/>
              <a:gdLst>
                <a:gd name="T0" fmla="*/ 1711 w 3265"/>
                <a:gd name="T1" fmla="*/ 667 h 3265"/>
                <a:gd name="T2" fmla="*/ 1770 w 3265"/>
                <a:gd name="T3" fmla="*/ 755 h 3265"/>
                <a:gd name="T4" fmla="*/ 2146 w 3265"/>
                <a:gd name="T5" fmla="*/ 1964 h 3265"/>
                <a:gd name="T6" fmla="*/ 2169 w 3265"/>
                <a:gd name="T7" fmla="*/ 2057 h 3265"/>
                <a:gd name="T8" fmla="*/ 2127 w 3265"/>
                <a:gd name="T9" fmla="*/ 2143 h 3265"/>
                <a:gd name="T10" fmla="*/ 2029 w 3265"/>
                <a:gd name="T11" fmla="*/ 2182 h 3265"/>
                <a:gd name="T12" fmla="*/ 1946 w 3265"/>
                <a:gd name="T13" fmla="*/ 2155 h 3265"/>
                <a:gd name="T14" fmla="*/ 1495 w 3265"/>
                <a:gd name="T15" fmla="*/ 755 h 3265"/>
                <a:gd name="T16" fmla="*/ 1554 w 3265"/>
                <a:gd name="T17" fmla="*/ 667 h 3265"/>
                <a:gd name="T18" fmla="*/ 1632 w 3265"/>
                <a:gd name="T19" fmla="*/ 495 h 3265"/>
                <a:gd name="T20" fmla="*/ 1305 w 3265"/>
                <a:gd name="T21" fmla="*/ 544 h 3265"/>
                <a:gd name="T22" fmla="*/ 1014 w 3265"/>
                <a:gd name="T23" fmla="*/ 679 h 3265"/>
                <a:gd name="T24" fmla="*/ 775 w 3265"/>
                <a:gd name="T25" fmla="*/ 887 h 3265"/>
                <a:gd name="T26" fmla="*/ 602 w 3265"/>
                <a:gd name="T27" fmla="*/ 1153 h 3265"/>
                <a:gd name="T28" fmla="*/ 508 w 3265"/>
                <a:gd name="T29" fmla="*/ 1465 h 3265"/>
                <a:gd name="T30" fmla="*/ 508 w 3265"/>
                <a:gd name="T31" fmla="*/ 1800 h 3265"/>
                <a:gd name="T32" fmla="*/ 602 w 3265"/>
                <a:gd name="T33" fmla="*/ 2112 h 3265"/>
                <a:gd name="T34" fmla="*/ 775 w 3265"/>
                <a:gd name="T35" fmla="*/ 2378 h 3265"/>
                <a:gd name="T36" fmla="*/ 1014 w 3265"/>
                <a:gd name="T37" fmla="*/ 2586 h 3265"/>
                <a:gd name="T38" fmla="*/ 1305 w 3265"/>
                <a:gd name="T39" fmla="*/ 2722 h 3265"/>
                <a:gd name="T40" fmla="*/ 1632 w 3265"/>
                <a:gd name="T41" fmla="*/ 2770 h 3265"/>
                <a:gd name="T42" fmla="*/ 1961 w 3265"/>
                <a:gd name="T43" fmla="*/ 2722 h 3265"/>
                <a:gd name="T44" fmla="*/ 2251 w 3265"/>
                <a:gd name="T45" fmla="*/ 2586 h 3265"/>
                <a:gd name="T46" fmla="*/ 2490 w 3265"/>
                <a:gd name="T47" fmla="*/ 2378 h 3265"/>
                <a:gd name="T48" fmla="*/ 2663 w 3265"/>
                <a:gd name="T49" fmla="*/ 2112 h 3265"/>
                <a:gd name="T50" fmla="*/ 2757 w 3265"/>
                <a:gd name="T51" fmla="*/ 1800 h 3265"/>
                <a:gd name="T52" fmla="*/ 2757 w 3265"/>
                <a:gd name="T53" fmla="*/ 1465 h 3265"/>
                <a:gd name="T54" fmla="*/ 2663 w 3265"/>
                <a:gd name="T55" fmla="*/ 1153 h 3265"/>
                <a:gd name="T56" fmla="*/ 2490 w 3265"/>
                <a:gd name="T57" fmla="*/ 887 h 3265"/>
                <a:gd name="T58" fmla="*/ 2251 w 3265"/>
                <a:gd name="T59" fmla="*/ 679 h 3265"/>
                <a:gd name="T60" fmla="*/ 1961 w 3265"/>
                <a:gd name="T61" fmla="*/ 544 h 3265"/>
                <a:gd name="T62" fmla="*/ 1632 w 3265"/>
                <a:gd name="T63" fmla="*/ 495 h 3265"/>
                <a:gd name="T64" fmla="*/ 1937 w 3265"/>
                <a:gd name="T65" fmla="*/ 28 h 3265"/>
                <a:gd name="T66" fmla="*/ 2312 w 3265"/>
                <a:gd name="T67" fmla="*/ 149 h 3265"/>
                <a:gd name="T68" fmla="*/ 2643 w 3265"/>
                <a:gd name="T69" fmla="*/ 351 h 3265"/>
                <a:gd name="T70" fmla="*/ 2915 w 3265"/>
                <a:gd name="T71" fmla="*/ 622 h 3265"/>
                <a:gd name="T72" fmla="*/ 3117 w 3265"/>
                <a:gd name="T73" fmla="*/ 953 h 3265"/>
                <a:gd name="T74" fmla="*/ 3237 w 3265"/>
                <a:gd name="T75" fmla="*/ 1328 h 3265"/>
                <a:gd name="T76" fmla="*/ 3262 w 3265"/>
                <a:gd name="T77" fmla="*/ 1736 h 3265"/>
                <a:gd name="T78" fmla="*/ 3187 w 3265"/>
                <a:gd name="T79" fmla="*/ 2130 h 3265"/>
                <a:gd name="T80" fmla="*/ 3026 w 3265"/>
                <a:gd name="T81" fmla="*/ 2484 h 3265"/>
                <a:gd name="T82" fmla="*/ 2787 w 3265"/>
                <a:gd name="T83" fmla="*/ 2787 h 3265"/>
                <a:gd name="T84" fmla="*/ 2484 w 3265"/>
                <a:gd name="T85" fmla="*/ 3026 h 3265"/>
                <a:gd name="T86" fmla="*/ 2130 w 3265"/>
                <a:gd name="T87" fmla="*/ 3188 h 3265"/>
                <a:gd name="T88" fmla="*/ 1736 w 3265"/>
                <a:gd name="T89" fmla="*/ 3262 h 3265"/>
                <a:gd name="T90" fmla="*/ 1328 w 3265"/>
                <a:gd name="T91" fmla="*/ 3237 h 3265"/>
                <a:gd name="T92" fmla="*/ 952 w 3265"/>
                <a:gd name="T93" fmla="*/ 3117 h 3265"/>
                <a:gd name="T94" fmla="*/ 622 w 3265"/>
                <a:gd name="T95" fmla="*/ 2914 h 3265"/>
                <a:gd name="T96" fmla="*/ 351 w 3265"/>
                <a:gd name="T97" fmla="*/ 2643 h 3265"/>
                <a:gd name="T98" fmla="*/ 148 w 3265"/>
                <a:gd name="T99" fmla="*/ 2313 h 3265"/>
                <a:gd name="T100" fmla="*/ 28 w 3265"/>
                <a:gd name="T101" fmla="*/ 1937 h 3265"/>
                <a:gd name="T102" fmla="*/ 3 w 3265"/>
                <a:gd name="T103" fmla="*/ 1529 h 3265"/>
                <a:gd name="T104" fmla="*/ 77 w 3265"/>
                <a:gd name="T105" fmla="*/ 1135 h 3265"/>
                <a:gd name="T106" fmla="*/ 239 w 3265"/>
                <a:gd name="T107" fmla="*/ 781 h 3265"/>
                <a:gd name="T108" fmla="*/ 478 w 3265"/>
                <a:gd name="T109" fmla="*/ 478 h 3265"/>
                <a:gd name="T110" fmla="*/ 781 w 3265"/>
                <a:gd name="T111" fmla="*/ 240 h 3265"/>
                <a:gd name="T112" fmla="*/ 1135 w 3265"/>
                <a:gd name="T113" fmla="*/ 78 h 3265"/>
                <a:gd name="T114" fmla="*/ 1529 w 3265"/>
                <a:gd name="T115" fmla="*/ 3 h 32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3265" h="3265">
                  <a:moveTo>
                    <a:pt x="1632" y="643"/>
                  </a:moveTo>
                  <a:lnTo>
                    <a:pt x="1661" y="646"/>
                  </a:lnTo>
                  <a:lnTo>
                    <a:pt x="1688" y="654"/>
                  </a:lnTo>
                  <a:lnTo>
                    <a:pt x="1711" y="667"/>
                  </a:lnTo>
                  <a:lnTo>
                    <a:pt x="1732" y="684"/>
                  </a:lnTo>
                  <a:lnTo>
                    <a:pt x="1749" y="705"/>
                  </a:lnTo>
                  <a:lnTo>
                    <a:pt x="1762" y="729"/>
                  </a:lnTo>
                  <a:lnTo>
                    <a:pt x="1770" y="755"/>
                  </a:lnTo>
                  <a:lnTo>
                    <a:pt x="1773" y="784"/>
                  </a:lnTo>
                  <a:lnTo>
                    <a:pt x="1773" y="1576"/>
                  </a:lnTo>
                  <a:lnTo>
                    <a:pt x="2131" y="1944"/>
                  </a:lnTo>
                  <a:lnTo>
                    <a:pt x="2146" y="1964"/>
                  </a:lnTo>
                  <a:lnTo>
                    <a:pt x="2158" y="1985"/>
                  </a:lnTo>
                  <a:lnTo>
                    <a:pt x="2166" y="2008"/>
                  </a:lnTo>
                  <a:lnTo>
                    <a:pt x="2169" y="2032"/>
                  </a:lnTo>
                  <a:lnTo>
                    <a:pt x="2169" y="2057"/>
                  </a:lnTo>
                  <a:lnTo>
                    <a:pt x="2164" y="2080"/>
                  </a:lnTo>
                  <a:lnTo>
                    <a:pt x="2156" y="2103"/>
                  </a:lnTo>
                  <a:lnTo>
                    <a:pt x="2144" y="2124"/>
                  </a:lnTo>
                  <a:lnTo>
                    <a:pt x="2127" y="2143"/>
                  </a:lnTo>
                  <a:lnTo>
                    <a:pt x="2105" y="2160"/>
                  </a:lnTo>
                  <a:lnTo>
                    <a:pt x="2080" y="2173"/>
                  </a:lnTo>
                  <a:lnTo>
                    <a:pt x="2055" y="2180"/>
                  </a:lnTo>
                  <a:lnTo>
                    <a:pt x="2029" y="2182"/>
                  </a:lnTo>
                  <a:lnTo>
                    <a:pt x="2007" y="2181"/>
                  </a:lnTo>
                  <a:lnTo>
                    <a:pt x="1986" y="2176"/>
                  </a:lnTo>
                  <a:lnTo>
                    <a:pt x="1965" y="2167"/>
                  </a:lnTo>
                  <a:lnTo>
                    <a:pt x="1946" y="2155"/>
                  </a:lnTo>
                  <a:lnTo>
                    <a:pt x="1928" y="2140"/>
                  </a:lnTo>
                  <a:lnTo>
                    <a:pt x="1492" y="1690"/>
                  </a:lnTo>
                  <a:lnTo>
                    <a:pt x="1492" y="784"/>
                  </a:lnTo>
                  <a:lnTo>
                    <a:pt x="1495" y="755"/>
                  </a:lnTo>
                  <a:lnTo>
                    <a:pt x="1503" y="729"/>
                  </a:lnTo>
                  <a:lnTo>
                    <a:pt x="1516" y="705"/>
                  </a:lnTo>
                  <a:lnTo>
                    <a:pt x="1533" y="684"/>
                  </a:lnTo>
                  <a:lnTo>
                    <a:pt x="1554" y="667"/>
                  </a:lnTo>
                  <a:lnTo>
                    <a:pt x="1578" y="654"/>
                  </a:lnTo>
                  <a:lnTo>
                    <a:pt x="1604" y="646"/>
                  </a:lnTo>
                  <a:lnTo>
                    <a:pt x="1632" y="643"/>
                  </a:lnTo>
                  <a:close/>
                  <a:moveTo>
                    <a:pt x="1632" y="495"/>
                  </a:moveTo>
                  <a:lnTo>
                    <a:pt x="1548" y="498"/>
                  </a:lnTo>
                  <a:lnTo>
                    <a:pt x="1465" y="509"/>
                  </a:lnTo>
                  <a:lnTo>
                    <a:pt x="1383" y="524"/>
                  </a:lnTo>
                  <a:lnTo>
                    <a:pt x="1305" y="544"/>
                  </a:lnTo>
                  <a:lnTo>
                    <a:pt x="1228" y="570"/>
                  </a:lnTo>
                  <a:lnTo>
                    <a:pt x="1153" y="602"/>
                  </a:lnTo>
                  <a:lnTo>
                    <a:pt x="1082" y="638"/>
                  </a:lnTo>
                  <a:lnTo>
                    <a:pt x="1014" y="679"/>
                  </a:lnTo>
                  <a:lnTo>
                    <a:pt x="948" y="725"/>
                  </a:lnTo>
                  <a:lnTo>
                    <a:pt x="887" y="775"/>
                  </a:lnTo>
                  <a:lnTo>
                    <a:pt x="829" y="829"/>
                  </a:lnTo>
                  <a:lnTo>
                    <a:pt x="775" y="887"/>
                  </a:lnTo>
                  <a:lnTo>
                    <a:pt x="724" y="949"/>
                  </a:lnTo>
                  <a:lnTo>
                    <a:pt x="679" y="1014"/>
                  </a:lnTo>
                  <a:lnTo>
                    <a:pt x="638" y="1082"/>
                  </a:lnTo>
                  <a:lnTo>
                    <a:pt x="602" y="1153"/>
                  </a:lnTo>
                  <a:lnTo>
                    <a:pt x="570" y="1228"/>
                  </a:lnTo>
                  <a:lnTo>
                    <a:pt x="543" y="1304"/>
                  </a:lnTo>
                  <a:lnTo>
                    <a:pt x="523" y="1383"/>
                  </a:lnTo>
                  <a:lnTo>
                    <a:pt x="508" y="1465"/>
                  </a:lnTo>
                  <a:lnTo>
                    <a:pt x="498" y="1548"/>
                  </a:lnTo>
                  <a:lnTo>
                    <a:pt x="495" y="1633"/>
                  </a:lnTo>
                  <a:lnTo>
                    <a:pt x="498" y="1717"/>
                  </a:lnTo>
                  <a:lnTo>
                    <a:pt x="508" y="1800"/>
                  </a:lnTo>
                  <a:lnTo>
                    <a:pt x="523" y="1882"/>
                  </a:lnTo>
                  <a:lnTo>
                    <a:pt x="543" y="1960"/>
                  </a:lnTo>
                  <a:lnTo>
                    <a:pt x="570" y="2037"/>
                  </a:lnTo>
                  <a:lnTo>
                    <a:pt x="602" y="2112"/>
                  </a:lnTo>
                  <a:lnTo>
                    <a:pt x="638" y="2183"/>
                  </a:lnTo>
                  <a:lnTo>
                    <a:pt x="679" y="2251"/>
                  </a:lnTo>
                  <a:lnTo>
                    <a:pt x="724" y="2316"/>
                  </a:lnTo>
                  <a:lnTo>
                    <a:pt x="775" y="2378"/>
                  </a:lnTo>
                  <a:lnTo>
                    <a:pt x="829" y="2436"/>
                  </a:lnTo>
                  <a:lnTo>
                    <a:pt x="887" y="2490"/>
                  </a:lnTo>
                  <a:lnTo>
                    <a:pt x="948" y="2540"/>
                  </a:lnTo>
                  <a:lnTo>
                    <a:pt x="1014" y="2586"/>
                  </a:lnTo>
                  <a:lnTo>
                    <a:pt x="1082" y="2627"/>
                  </a:lnTo>
                  <a:lnTo>
                    <a:pt x="1153" y="2663"/>
                  </a:lnTo>
                  <a:lnTo>
                    <a:pt x="1228" y="2695"/>
                  </a:lnTo>
                  <a:lnTo>
                    <a:pt x="1305" y="2722"/>
                  </a:lnTo>
                  <a:lnTo>
                    <a:pt x="1383" y="2742"/>
                  </a:lnTo>
                  <a:lnTo>
                    <a:pt x="1465" y="2757"/>
                  </a:lnTo>
                  <a:lnTo>
                    <a:pt x="1548" y="2767"/>
                  </a:lnTo>
                  <a:lnTo>
                    <a:pt x="1632" y="2770"/>
                  </a:lnTo>
                  <a:lnTo>
                    <a:pt x="1717" y="2767"/>
                  </a:lnTo>
                  <a:lnTo>
                    <a:pt x="1800" y="2757"/>
                  </a:lnTo>
                  <a:lnTo>
                    <a:pt x="1882" y="2742"/>
                  </a:lnTo>
                  <a:lnTo>
                    <a:pt x="1961" y="2722"/>
                  </a:lnTo>
                  <a:lnTo>
                    <a:pt x="2037" y="2695"/>
                  </a:lnTo>
                  <a:lnTo>
                    <a:pt x="2112" y="2663"/>
                  </a:lnTo>
                  <a:lnTo>
                    <a:pt x="2183" y="2627"/>
                  </a:lnTo>
                  <a:lnTo>
                    <a:pt x="2251" y="2586"/>
                  </a:lnTo>
                  <a:lnTo>
                    <a:pt x="2316" y="2540"/>
                  </a:lnTo>
                  <a:lnTo>
                    <a:pt x="2378" y="2490"/>
                  </a:lnTo>
                  <a:lnTo>
                    <a:pt x="2436" y="2436"/>
                  </a:lnTo>
                  <a:lnTo>
                    <a:pt x="2490" y="2378"/>
                  </a:lnTo>
                  <a:lnTo>
                    <a:pt x="2540" y="2316"/>
                  </a:lnTo>
                  <a:lnTo>
                    <a:pt x="2586" y="2251"/>
                  </a:lnTo>
                  <a:lnTo>
                    <a:pt x="2627" y="2183"/>
                  </a:lnTo>
                  <a:lnTo>
                    <a:pt x="2663" y="2112"/>
                  </a:lnTo>
                  <a:lnTo>
                    <a:pt x="2695" y="2037"/>
                  </a:lnTo>
                  <a:lnTo>
                    <a:pt x="2721" y="1960"/>
                  </a:lnTo>
                  <a:lnTo>
                    <a:pt x="2742" y="1882"/>
                  </a:lnTo>
                  <a:lnTo>
                    <a:pt x="2757" y="1800"/>
                  </a:lnTo>
                  <a:lnTo>
                    <a:pt x="2767" y="1717"/>
                  </a:lnTo>
                  <a:lnTo>
                    <a:pt x="2770" y="1633"/>
                  </a:lnTo>
                  <a:lnTo>
                    <a:pt x="2767" y="1548"/>
                  </a:lnTo>
                  <a:lnTo>
                    <a:pt x="2757" y="1465"/>
                  </a:lnTo>
                  <a:lnTo>
                    <a:pt x="2742" y="1383"/>
                  </a:lnTo>
                  <a:lnTo>
                    <a:pt x="2721" y="1304"/>
                  </a:lnTo>
                  <a:lnTo>
                    <a:pt x="2695" y="1228"/>
                  </a:lnTo>
                  <a:lnTo>
                    <a:pt x="2663" y="1153"/>
                  </a:lnTo>
                  <a:lnTo>
                    <a:pt x="2627" y="1082"/>
                  </a:lnTo>
                  <a:lnTo>
                    <a:pt x="2586" y="1014"/>
                  </a:lnTo>
                  <a:lnTo>
                    <a:pt x="2540" y="949"/>
                  </a:lnTo>
                  <a:lnTo>
                    <a:pt x="2490" y="887"/>
                  </a:lnTo>
                  <a:lnTo>
                    <a:pt x="2436" y="829"/>
                  </a:lnTo>
                  <a:lnTo>
                    <a:pt x="2378" y="775"/>
                  </a:lnTo>
                  <a:lnTo>
                    <a:pt x="2316" y="725"/>
                  </a:lnTo>
                  <a:lnTo>
                    <a:pt x="2251" y="679"/>
                  </a:lnTo>
                  <a:lnTo>
                    <a:pt x="2183" y="638"/>
                  </a:lnTo>
                  <a:lnTo>
                    <a:pt x="2112" y="602"/>
                  </a:lnTo>
                  <a:lnTo>
                    <a:pt x="2037" y="570"/>
                  </a:lnTo>
                  <a:lnTo>
                    <a:pt x="1961" y="544"/>
                  </a:lnTo>
                  <a:lnTo>
                    <a:pt x="1882" y="524"/>
                  </a:lnTo>
                  <a:lnTo>
                    <a:pt x="1800" y="509"/>
                  </a:lnTo>
                  <a:lnTo>
                    <a:pt x="1717" y="498"/>
                  </a:lnTo>
                  <a:lnTo>
                    <a:pt x="1632" y="495"/>
                  </a:lnTo>
                  <a:close/>
                  <a:moveTo>
                    <a:pt x="1632" y="0"/>
                  </a:moveTo>
                  <a:lnTo>
                    <a:pt x="1736" y="3"/>
                  </a:lnTo>
                  <a:lnTo>
                    <a:pt x="1837" y="13"/>
                  </a:lnTo>
                  <a:lnTo>
                    <a:pt x="1937" y="28"/>
                  </a:lnTo>
                  <a:lnTo>
                    <a:pt x="2034" y="50"/>
                  </a:lnTo>
                  <a:lnTo>
                    <a:pt x="2130" y="78"/>
                  </a:lnTo>
                  <a:lnTo>
                    <a:pt x="2222" y="111"/>
                  </a:lnTo>
                  <a:lnTo>
                    <a:pt x="2312" y="149"/>
                  </a:lnTo>
                  <a:lnTo>
                    <a:pt x="2400" y="192"/>
                  </a:lnTo>
                  <a:lnTo>
                    <a:pt x="2484" y="240"/>
                  </a:lnTo>
                  <a:lnTo>
                    <a:pt x="2565" y="293"/>
                  </a:lnTo>
                  <a:lnTo>
                    <a:pt x="2643" y="351"/>
                  </a:lnTo>
                  <a:lnTo>
                    <a:pt x="2716" y="412"/>
                  </a:lnTo>
                  <a:lnTo>
                    <a:pt x="2787" y="478"/>
                  </a:lnTo>
                  <a:lnTo>
                    <a:pt x="2853" y="549"/>
                  </a:lnTo>
                  <a:lnTo>
                    <a:pt x="2915" y="622"/>
                  </a:lnTo>
                  <a:lnTo>
                    <a:pt x="2972" y="700"/>
                  </a:lnTo>
                  <a:lnTo>
                    <a:pt x="3026" y="781"/>
                  </a:lnTo>
                  <a:lnTo>
                    <a:pt x="3074" y="865"/>
                  </a:lnTo>
                  <a:lnTo>
                    <a:pt x="3117" y="953"/>
                  </a:lnTo>
                  <a:lnTo>
                    <a:pt x="3155" y="1043"/>
                  </a:lnTo>
                  <a:lnTo>
                    <a:pt x="3187" y="1135"/>
                  </a:lnTo>
                  <a:lnTo>
                    <a:pt x="3216" y="1231"/>
                  </a:lnTo>
                  <a:lnTo>
                    <a:pt x="3237" y="1328"/>
                  </a:lnTo>
                  <a:lnTo>
                    <a:pt x="3253" y="1428"/>
                  </a:lnTo>
                  <a:lnTo>
                    <a:pt x="3262" y="1529"/>
                  </a:lnTo>
                  <a:lnTo>
                    <a:pt x="3265" y="1633"/>
                  </a:lnTo>
                  <a:lnTo>
                    <a:pt x="3262" y="1736"/>
                  </a:lnTo>
                  <a:lnTo>
                    <a:pt x="3253" y="1838"/>
                  </a:lnTo>
                  <a:lnTo>
                    <a:pt x="3237" y="1937"/>
                  </a:lnTo>
                  <a:lnTo>
                    <a:pt x="3216" y="2034"/>
                  </a:lnTo>
                  <a:lnTo>
                    <a:pt x="3187" y="2130"/>
                  </a:lnTo>
                  <a:lnTo>
                    <a:pt x="3155" y="2222"/>
                  </a:lnTo>
                  <a:lnTo>
                    <a:pt x="3117" y="2313"/>
                  </a:lnTo>
                  <a:lnTo>
                    <a:pt x="3074" y="2400"/>
                  </a:lnTo>
                  <a:lnTo>
                    <a:pt x="3026" y="2484"/>
                  </a:lnTo>
                  <a:lnTo>
                    <a:pt x="2972" y="2565"/>
                  </a:lnTo>
                  <a:lnTo>
                    <a:pt x="2915" y="2643"/>
                  </a:lnTo>
                  <a:lnTo>
                    <a:pt x="2853" y="2717"/>
                  </a:lnTo>
                  <a:lnTo>
                    <a:pt x="2787" y="2787"/>
                  </a:lnTo>
                  <a:lnTo>
                    <a:pt x="2716" y="2853"/>
                  </a:lnTo>
                  <a:lnTo>
                    <a:pt x="2643" y="2914"/>
                  </a:lnTo>
                  <a:lnTo>
                    <a:pt x="2565" y="2973"/>
                  </a:lnTo>
                  <a:lnTo>
                    <a:pt x="2484" y="3026"/>
                  </a:lnTo>
                  <a:lnTo>
                    <a:pt x="2400" y="3074"/>
                  </a:lnTo>
                  <a:lnTo>
                    <a:pt x="2312" y="3117"/>
                  </a:lnTo>
                  <a:lnTo>
                    <a:pt x="2222" y="3156"/>
                  </a:lnTo>
                  <a:lnTo>
                    <a:pt x="2130" y="3188"/>
                  </a:lnTo>
                  <a:lnTo>
                    <a:pt x="2034" y="3215"/>
                  </a:lnTo>
                  <a:lnTo>
                    <a:pt x="1937" y="3237"/>
                  </a:lnTo>
                  <a:lnTo>
                    <a:pt x="1837" y="3252"/>
                  </a:lnTo>
                  <a:lnTo>
                    <a:pt x="1736" y="3262"/>
                  </a:lnTo>
                  <a:lnTo>
                    <a:pt x="1632" y="3265"/>
                  </a:lnTo>
                  <a:lnTo>
                    <a:pt x="1529" y="3262"/>
                  </a:lnTo>
                  <a:lnTo>
                    <a:pt x="1427" y="3252"/>
                  </a:lnTo>
                  <a:lnTo>
                    <a:pt x="1328" y="3237"/>
                  </a:lnTo>
                  <a:lnTo>
                    <a:pt x="1231" y="3215"/>
                  </a:lnTo>
                  <a:lnTo>
                    <a:pt x="1135" y="3188"/>
                  </a:lnTo>
                  <a:lnTo>
                    <a:pt x="1043" y="3156"/>
                  </a:lnTo>
                  <a:lnTo>
                    <a:pt x="952" y="3117"/>
                  </a:lnTo>
                  <a:lnTo>
                    <a:pt x="865" y="3074"/>
                  </a:lnTo>
                  <a:lnTo>
                    <a:pt x="781" y="3026"/>
                  </a:lnTo>
                  <a:lnTo>
                    <a:pt x="700" y="2973"/>
                  </a:lnTo>
                  <a:lnTo>
                    <a:pt x="622" y="2914"/>
                  </a:lnTo>
                  <a:lnTo>
                    <a:pt x="548" y="2853"/>
                  </a:lnTo>
                  <a:lnTo>
                    <a:pt x="478" y="2787"/>
                  </a:lnTo>
                  <a:lnTo>
                    <a:pt x="412" y="2717"/>
                  </a:lnTo>
                  <a:lnTo>
                    <a:pt x="351" y="2643"/>
                  </a:lnTo>
                  <a:lnTo>
                    <a:pt x="292" y="2565"/>
                  </a:lnTo>
                  <a:lnTo>
                    <a:pt x="239" y="2484"/>
                  </a:lnTo>
                  <a:lnTo>
                    <a:pt x="191" y="2400"/>
                  </a:lnTo>
                  <a:lnTo>
                    <a:pt x="148" y="2313"/>
                  </a:lnTo>
                  <a:lnTo>
                    <a:pt x="109" y="2222"/>
                  </a:lnTo>
                  <a:lnTo>
                    <a:pt x="77" y="2130"/>
                  </a:lnTo>
                  <a:lnTo>
                    <a:pt x="50" y="2034"/>
                  </a:lnTo>
                  <a:lnTo>
                    <a:pt x="28" y="1937"/>
                  </a:lnTo>
                  <a:lnTo>
                    <a:pt x="13" y="1838"/>
                  </a:lnTo>
                  <a:lnTo>
                    <a:pt x="3" y="1736"/>
                  </a:lnTo>
                  <a:lnTo>
                    <a:pt x="0" y="1633"/>
                  </a:lnTo>
                  <a:lnTo>
                    <a:pt x="3" y="1529"/>
                  </a:lnTo>
                  <a:lnTo>
                    <a:pt x="13" y="1428"/>
                  </a:lnTo>
                  <a:lnTo>
                    <a:pt x="28" y="1328"/>
                  </a:lnTo>
                  <a:lnTo>
                    <a:pt x="50" y="1231"/>
                  </a:lnTo>
                  <a:lnTo>
                    <a:pt x="77" y="1135"/>
                  </a:lnTo>
                  <a:lnTo>
                    <a:pt x="109" y="1043"/>
                  </a:lnTo>
                  <a:lnTo>
                    <a:pt x="148" y="953"/>
                  </a:lnTo>
                  <a:lnTo>
                    <a:pt x="191" y="865"/>
                  </a:lnTo>
                  <a:lnTo>
                    <a:pt x="239" y="781"/>
                  </a:lnTo>
                  <a:lnTo>
                    <a:pt x="292" y="700"/>
                  </a:lnTo>
                  <a:lnTo>
                    <a:pt x="351" y="622"/>
                  </a:lnTo>
                  <a:lnTo>
                    <a:pt x="412" y="549"/>
                  </a:lnTo>
                  <a:lnTo>
                    <a:pt x="478" y="478"/>
                  </a:lnTo>
                  <a:lnTo>
                    <a:pt x="548" y="412"/>
                  </a:lnTo>
                  <a:lnTo>
                    <a:pt x="622" y="351"/>
                  </a:lnTo>
                  <a:lnTo>
                    <a:pt x="700" y="293"/>
                  </a:lnTo>
                  <a:lnTo>
                    <a:pt x="781" y="240"/>
                  </a:lnTo>
                  <a:lnTo>
                    <a:pt x="865" y="192"/>
                  </a:lnTo>
                  <a:lnTo>
                    <a:pt x="952" y="149"/>
                  </a:lnTo>
                  <a:lnTo>
                    <a:pt x="1043" y="111"/>
                  </a:lnTo>
                  <a:lnTo>
                    <a:pt x="1135" y="78"/>
                  </a:lnTo>
                  <a:lnTo>
                    <a:pt x="1231" y="50"/>
                  </a:lnTo>
                  <a:lnTo>
                    <a:pt x="1328" y="28"/>
                  </a:lnTo>
                  <a:lnTo>
                    <a:pt x="1427" y="13"/>
                  </a:lnTo>
                  <a:lnTo>
                    <a:pt x="1529" y="3"/>
                  </a:lnTo>
                  <a:lnTo>
                    <a:pt x="1632"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0</xdr:col>
      <xdr:colOff>179579</xdr:colOff>
      <xdr:row>20</xdr:row>
      <xdr:rowOff>7845</xdr:rowOff>
    </xdr:from>
    <xdr:to>
      <xdr:col>2</xdr:col>
      <xdr:colOff>284129</xdr:colOff>
      <xdr:row>21</xdr:row>
      <xdr:rowOff>7845</xdr:rowOff>
    </xdr:to>
    <xdr:grpSp>
      <xdr:nvGrpSpPr>
        <xdr:cNvPr id="117" name="Editar horas" descr="Seleccione esta opción para editar los intervalos de tiempo del programador">
          <a:extLst>
            <a:ext uri="{FF2B5EF4-FFF2-40B4-BE49-F238E27FC236}">
              <a16:creationId xmlns:a16="http://schemas.microsoft.com/office/drawing/2014/main" xmlns="" id="{00000000-0008-0000-0000-000075000000}"/>
            </a:ext>
          </a:extLst>
        </xdr:cNvPr>
        <xdr:cNvGrpSpPr/>
      </xdr:nvGrpSpPr>
      <xdr:grpSpPr>
        <a:xfrm>
          <a:off x="179579" y="4303620"/>
          <a:ext cx="1800000" cy="190500"/>
          <a:chOff x="303404" y="4513170"/>
          <a:chExt cx="1379808" cy="190500"/>
        </a:xfrm>
      </xdr:grpSpPr>
      <xdr:sp macro="" textlink="">
        <xdr:nvSpPr>
          <xdr:cNvPr id="118" name="Rectángulo redondeado 117">
            <a:hlinkClick xmlns:r="http://schemas.openxmlformats.org/officeDocument/2006/relationships" r:id="rId2" tooltip="Seleccione esta opción para editar los intervalos de tiempo"/>
            <a:extLst>
              <a:ext uri="{FF2B5EF4-FFF2-40B4-BE49-F238E27FC236}">
                <a16:creationId xmlns:a16="http://schemas.microsoft.com/office/drawing/2014/main" xmlns="" id="{00000000-0008-0000-0000-000076000000}"/>
              </a:ext>
            </a:extLst>
          </xdr:cNvPr>
          <xdr:cNvSpPr/>
        </xdr:nvSpPr>
        <xdr:spPr>
          <a:xfrm>
            <a:off x="303404" y="4513170"/>
            <a:ext cx="1379808"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EDITAR HORAS</a:t>
            </a:r>
            <a:endParaRPr lang="en-US" sz="1000" b="1">
              <a:solidFill>
                <a:schemeClr val="tx2"/>
              </a:solidFill>
              <a:latin typeface="Calibri" panose="020F0502020204030204" pitchFamily="34" charset="0"/>
            </a:endParaRPr>
          </a:p>
        </xdr:txBody>
      </xdr:sp>
      <xdr:grpSp>
        <xdr:nvGrpSpPr>
          <xdr:cNvPr id="119" name="Editar horas">
            <a:extLst>
              <a:ext uri="{FF2B5EF4-FFF2-40B4-BE49-F238E27FC236}">
                <a16:creationId xmlns:a16="http://schemas.microsoft.com/office/drawing/2014/main" xmlns="" id="{00000000-0008-0000-0000-000077000000}"/>
              </a:ext>
            </a:extLst>
          </xdr:cNvPr>
          <xdr:cNvGrpSpPr>
            <a:grpSpLocks noChangeAspect="1"/>
          </xdr:cNvGrpSpPr>
        </xdr:nvGrpSpPr>
        <xdr:grpSpPr bwMode="auto">
          <a:xfrm>
            <a:off x="344034" y="4540255"/>
            <a:ext cx="123043" cy="134639"/>
            <a:chOff x="43" y="73"/>
            <a:chExt cx="38" cy="425"/>
          </a:xfrm>
        </xdr:grpSpPr>
        <xdr:sp macro="" textlink="">
          <xdr:nvSpPr>
            <xdr:cNvPr id="121" name="Rectángulo 20">
              <a:extLst>
                <a:ext uri="{FF2B5EF4-FFF2-40B4-BE49-F238E27FC236}">
                  <a16:creationId xmlns:a16="http://schemas.microsoft.com/office/drawing/2014/main" xmlns="" id="{00000000-0008-0000-0000-000079000000}"/>
                </a:ext>
              </a:extLst>
            </xdr:cNvPr>
            <xdr:cNvSpPr>
              <a:spLocks noChangeArrowheads="1"/>
            </xdr:cNvSpPr>
          </xdr:nvSpPr>
          <xdr:spPr bwMode="auto">
            <a:xfrm>
              <a:off x="43" y="73"/>
              <a:ext cx="16" cy="425"/>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22" name="Forma libre 21">
              <a:extLst>
                <a:ext uri="{FF2B5EF4-FFF2-40B4-BE49-F238E27FC236}">
                  <a16:creationId xmlns:a16="http://schemas.microsoft.com/office/drawing/2014/main" xmlns="" id="{00000000-0008-0000-0000-00007A000000}"/>
                </a:ext>
              </a:extLst>
            </xdr:cNvPr>
            <xdr:cNvSpPr>
              <a:spLocks noEditPoints="1"/>
            </xdr:cNvSpPr>
          </xdr:nvSpPr>
          <xdr:spPr bwMode="auto">
            <a:xfrm>
              <a:off x="43" y="74"/>
              <a:ext cx="38" cy="424"/>
            </a:xfrm>
            <a:custGeom>
              <a:avLst/>
              <a:gdLst>
                <a:gd name="T0" fmla="*/ 3093 w 3093"/>
                <a:gd name="T1" fmla="*/ 2631 h 2631"/>
                <a:gd name="T2" fmla="*/ 331 w 3093"/>
                <a:gd name="T3" fmla="*/ 1968 h 2631"/>
                <a:gd name="T4" fmla="*/ 460 w 3093"/>
                <a:gd name="T5" fmla="*/ 1994 h 2631"/>
                <a:gd name="T6" fmla="*/ 565 w 3093"/>
                <a:gd name="T7" fmla="*/ 2064 h 2631"/>
                <a:gd name="T8" fmla="*/ 635 w 3093"/>
                <a:gd name="T9" fmla="*/ 2169 h 2631"/>
                <a:gd name="T10" fmla="*/ 661 w 3093"/>
                <a:gd name="T11" fmla="*/ 2298 h 2631"/>
                <a:gd name="T12" fmla="*/ 635 w 3093"/>
                <a:gd name="T13" fmla="*/ 2427 h 2631"/>
                <a:gd name="T14" fmla="*/ 565 w 3093"/>
                <a:gd name="T15" fmla="*/ 2532 h 2631"/>
                <a:gd name="T16" fmla="*/ 460 w 3093"/>
                <a:gd name="T17" fmla="*/ 2603 h 2631"/>
                <a:gd name="T18" fmla="*/ 331 w 3093"/>
                <a:gd name="T19" fmla="*/ 2629 h 2631"/>
                <a:gd name="T20" fmla="*/ 202 w 3093"/>
                <a:gd name="T21" fmla="*/ 2603 h 2631"/>
                <a:gd name="T22" fmla="*/ 96 w 3093"/>
                <a:gd name="T23" fmla="*/ 2532 h 2631"/>
                <a:gd name="T24" fmla="*/ 26 w 3093"/>
                <a:gd name="T25" fmla="*/ 2427 h 2631"/>
                <a:gd name="T26" fmla="*/ 0 w 3093"/>
                <a:gd name="T27" fmla="*/ 2298 h 2631"/>
                <a:gd name="T28" fmla="*/ 26 w 3093"/>
                <a:gd name="T29" fmla="*/ 2169 h 2631"/>
                <a:gd name="T30" fmla="*/ 96 w 3093"/>
                <a:gd name="T31" fmla="*/ 2064 h 2631"/>
                <a:gd name="T32" fmla="*/ 202 w 3093"/>
                <a:gd name="T33" fmla="*/ 1994 h 2631"/>
                <a:gd name="T34" fmla="*/ 331 w 3093"/>
                <a:gd name="T35" fmla="*/ 1968 h 2631"/>
                <a:gd name="T36" fmla="*/ 3093 w 3093"/>
                <a:gd name="T37" fmla="*/ 1636 h 2631"/>
                <a:gd name="T38" fmla="*/ 331 w 3093"/>
                <a:gd name="T39" fmla="*/ 950 h 2631"/>
                <a:gd name="T40" fmla="*/ 460 w 3093"/>
                <a:gd name="T41" fmla="*/ 976 h 2631"/>
                <a:gd name="T42" fmla="*/ 565 w 3093"/>
                <a:gd name="T43" fmla="*/ 1048 h 2631"/>
                <a:gd name="T44" fmla="*/ 635 w 3093"/>
                <a:gd name="T45" fmla="*/ 1153 h 2631"/>
                <a:gd name="T46" fmla="*/ 661 w 3093"/>
                <a:gd name="T47" fmla="*/ 1281 h 2631"/>
                <a:gd name="T48" fmla="*/ 635 w 3093"/>
                <a:gd name="T49" fmla="*/ 1409 h 2631"/>
                <a:gd name="T50" fmla="*/ 565 w 3093"/>
                <a:gd name="T51" fmla="*/ 1515 h 2631"/>
                <a:gd name="T52" fmla="*/ 460 w 3093"/>
                <a:gd name="T53" fmla="*/ 1586 h 2631"/>
                <a:gd name="T54" fmla="*/ 331 w 3093"/>
                <a:gd name="T55" fmla="*/ 1612 h 2631"/>
                <a:gd name="T56" fmla="*/ 202 w 3093"/>
                <a:gd name="T57" fmla="*/ 1586 h 2631"/>
                <a:gd name="T58" fmla="*/ 96 w 3093"/>
                <a:gd name="T59" fmla="*/ 1515 h 2631"/>
                <a:gd name="T60" fmla="*/ 26 w 3093"/>
                <a:gd name="T61" fmla="*/ 1409 h 2631"/>
                <a:gd name="T62" fmla="*/ 0 w 3093"/>
                <a:gd name="T63" fmla="*/ 1281 h 2631"/>
                <a:gd name="T64" fmla="*/ 26 w 3093"/>
                <a:gd name="T65" fmla="*/ 1153 h 2631"/>
                <a:gd name="T66" fmla="*/ 96 w 3093"/>
                <a:gd name="T67" fmla="*/ 1048 h 2631"/>
                <a:gd name="T68" fmla="*/ 202 w 3093"/>
                <a:gd name="T69" fmla="*/ 976 h 2631"/>
                <a:gd name="T70" fmla="*/ 331 w 3093"/>
                <a:gd name="T71" fmla="*/ 950 h 2631"/>
                <a:gd name="T72" fmla="*/ 3093 w 3093"/>
                <a:gd name="T73" fmla="*/ 641 h 2631"/>
                <a:gd name="T74" fmla="*/ 331 w 3093"/>
                <a:gd name="T75" fmla="*/ 0 h 2631"/>
                <a:gd name="T76" fmla="*/ 460 w 3093"/>
                <a:gd name="T77" fmla="*/ 26 h 2631"/>
                <a:gd name="T78" fmla="*/ 565 w 3093"/>
                <a:gd name="T79" fmla="*/ 97 h 2631"/>
                <a:gd name="T80" fmla="*/ 635 w 3093"/>
                <a:gd name="T81" fmla="*/ 202 h 2631"/>
                <a:gd name="T82" fmla="*/ 661 w 3093"/>
                <a:gd name="T83" fmla="*/ 331 h 2631"/>
                <a:gd name="T84" fmla="*/ 635 w 3093"/>
                <a:gd name="T85" fmla="*/ 459 h 2631"/>
                <a:gd name="T86" fmla="*/ 565 w 3093"/>
                <a:gd name="T87" fmla="*/ 565 h 2631"/>
                <a:gd name="T88" fmla="*/ 460 w 3093"/>
                <a:gd name="T89" fmla="*/ 636 h 2631"/>
                <a:gd name="T90" fmla="*/ 331 w 3093"/>
                <a:gd name="T91" fmla="*/ 661 h 2631"/>
                <a:gd name="T92" fmla="*/ 202 w 3093"/>
                <a:gd name="T93" fmla="*/ 636 h 2631"/>
                <a:gd name="T94" fmla="*/ 96 w 3093"/>
                <a:gd name="T95" fmla="*/ 565 h 2631"/>
                <a:gd name="T96" fmla="*/ 26 w 3093"/>
                <a:gd name="T97" fmla="*/ 459 h 2631"/>
                <a:gd name="T98" fmla="*/ 0 w 3093"/>
                <a:gd name="T99" fmla="*/ 331 h 2631"/>
                <a:gd name="T100" fmla="*/ 26 w 3093"/>
                <a:gd name="T101" fmla="*/ 202 h 2631"/>
                <a:gd name="T102" fmla="*/ 96 w 3093"/>
                <a:gd name="T103" fmla="*/ 97 h 2631"/>
                <a:gd name="T104" fmla="*/ 202 w 3093"/>
                <a:gd name="T105" fmla="*/ 26 h 2631"/>
                <a:gd name="T106" fmla="*/ 331 w 3093"/>
                <a:gd name="T107" fmla="*/ 0 h 2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093" h="2631">
                  <a:moveTo>
                    <a:pt x="1053" y="2001"/>
                  </a:moveTo>
                  <a:lnTo>
                    <a:pt x="3093" y="2001"/>
                  </a:lnTo>
                  <a:lnTo>
                    <a:pt x="3093" y="2631"/>
                  </a:lnTo>
                  <a:lnTo>
                    <a:pt x="1053" y="2631"/>
                  </a:lnTo>
                  <a:lnTo>
                    <a:pt x="1053" y="2001"/>
                  </a:lnTo>
                  <a:close/>
                  <a:moveTo>
                    <a:pt x="331" y="1968"/>
                  </a:moveTo>
                  <a:lnTo>
                    <a:pt x="375" y="1971"/>
                  </a:lnTo>
                  <a:lnTo>
                    <a:pt x="419" y="1980"/>
                  </a:lnTo>
                  <a:lnTo>
                    <a:pt x="460" y="1994"/>
                  </a:lnTo>
                  <a:lnTo>
                    <a:pt x="498" y="2013"/>
                  </a:lnTo>
                  <a:lnTo>
                    <a:pt x="533" y="2037"/>
                  </a:lnTo>
                  <a:lnTo>
                    <a:pt x="565" y="2064"/>
                  </a:lnTo>
                  <a:lnTo>
                    <a:pt x="593" y="2096"/>
                  </a:lnTo>
                  <a:lnTo>
                    <a:pt x="616" y="2131"/>
                  </a:lnTo>
                  <a:lnTo>
                    <a:pt x="635" y="2169"/>
                  </a:lnTo>
                  <a:lnTo>
                    <a:pt x="650" y="2210"/>
                  </a:lnTo>
                  <a:lnTo>
                    <a:pt x="658" y="2253"/>
                  </a:lnTo>
                  <a:lnTo>
                    <a:pt x="661" y="2298"/>
                  </a:lnTo>
                  <a:lnTo>
                    <a:pt x="658" y="2342"/>
                  </a:lnTo>
                  <a:lnTo>
                    <a:pt x="650" y="2385"/>
                  </a:lnTo>
                  <a:lnTo>
                    <a:pt x="635" y="2427"/>
                  </a:lnTo>
                  <a:lnTo>
                    <a:pt x="616" y="2465"/>
                  </a:lnTo>
                  <a:lnTo>
                    <a:pt x="593" y="2500"/>
                  </a:lnTo>
                  <a:lnTo>
                    <a:pt x="565" y="2532"/>
                  </a:lnTo>
                  <a:lnTo>
                    <a:pt x="533" y="2560"/>
                  </a:lnTo>
                  <a:lnTo>
                    <a:pt x="498" y="2583"/>
                  </a:lnTo>
                  <a:lnTo>
                    <a:pt x="460" y="2603"/>
                  </a:lnTo>
                  <a:lnTo>
                    <a:pt x="419" y="2617"/>
                  </a:lnTo>
                  <a:lnTo>
                    <a:pt x="375" y="2626"/>
                  </a:lnTo>
                  <a:lnTo>
                    <a:pt x="331" y="2629"/>
                  </a:lnTo>
                  <a:lnTo>
                    <a:pt x="286" y="2626"/>
                  </a:lnTo>
                  <a:lnTo>
                    <a:pt x="243" y="2617"/>
                  </a:lnTo>
                  <a:lnTo>
                    <a:pt x="202" y="2603"/>
                  </a:lnTo>
                  <a:lnTo>
                    <a:pt x="164" y="2583"/>
                  </a:lnTo>
                  <a:lnTo>
                    <a:pt x="128" y="2560"/>
                  </a:lnTo>
                  <a:lnTo>
                    <a:pt x="96" y="2532"/>
                  </a:lnTo>
                  <a:lnTo>
                    <a:pt x="69" y="2500"/>
                  </a:lnTo>
                  <a:lnTo>
                    <a:pt x="45" y="2465"/>
                  </a:lnTo>
                  <a:lnTo>
                    <a:pt x="26" y="2427"/>
                  </a:lnTo>
                  <a:lnTo>
                    <a:pt x="12" y="2385"/>
                  </a:lnTo>
                  <a:lnTo>
                    <a:pt x="3" y="2342"/>
                  </a:lnTo>
                  <a:lnTo>
                    <a:pt x="0" y="2298"/>
                  </a:lnTo>
                  <a:lnTo>
                    <a:pt x="3" y="2253"/>
                  </a:lnTo>
                  <a:lnTo>
                    <a:pt x="12" y="2210"/>
                  </a:lnTo>
                  <a:lnTo>
                    <a:pt x="26" y="2169"/>
                  </a:lnTo>
                  <a:lnTo>
                    <a:pt x="45" y="2131"/>
                  </a:lnTo>
                  <a:lnTo>
                    <a:pt x="69" y="2096"/>
                  </a:lnTo>
                  <a:lnTo>
                    <a:pt x="96" y="2064"/>
                  </a:lnTo>
                  <a:lnTo>
                    <a:pt x="128" y="2037"/>
                  </a:lnTo>
                  <a:lnTo>
                    <a:pt x="164" y="2013"/>
                  </a:lnTo>
                  <a:lnTo>
                    <a:pt x="202" y="1994"/>
                  </a:lnTo>
                  <a:lnTo>
                    <a:pt x="243" y="1980"/>
                  </a:lnTo>
                  <a:lnTo>
                    <a:pt x="286" y="1971"/>
                  </a:lnTo>
                  <a:lnTo>
                    <a:pt x="331" y="1968"/>
                  </a:lnTo>
                  <a:close/>
                  <a:moveTo>
                    <a:pt x="1053" y="1004"/>
                  </a:moveTo>
                  <a:lnTo>
                    <a:pt x="3093" y="1004"/>
                  </a:lnTo>
                  <a:lnTo>
                    <a:pt x="3093" y="1636"/>
                  </a:lnTo>
                  <a:lnTo>
                    <a:pt x="1053" y="1636"/>
                  </a:lnTo>
                  <a:lnTo>
                    <a:pt x="1053" y="1004"/>
                  </a:lnTo>
                  <a:close/>
                  <a:moveTo>
                    <a:pt x="331" y="950"/>
                  </a:moveTo>
                  <a:lnTo>
                    <a:pt x="375" y="953"/>
                  </a:lnTo>
                  <a:lnTo>
                    <a:pt x="419" y="962"/>
                  </a:lnTo>
                  <a:lnTo>
                    <a:pt x="460" y="976"/>
                  </a:lnTo>
                  <a:lnTo>
                    <a:pt x="498" y="995"/>
                  </a:lnTo>
                  <a:lnTo>
                    <a:pt x="533" y="1019"/>
                  </a:lnTo>
                  <a:lnTo>
                    <a:pt x="565" y="1048"/>
                  </a:lnTo>
                  <a:lnTo>
                    <a:pt x="593" y="1080"/>
                  </a:lnTo>
                  <a:lnTo>
                    <a:pt x="616" y="1115"/>
                  </a:lnTo>
                  <a:lnTo>
                    <a:pt x="635" y="1153"/>
                  </a:lnTo>
                  <a:lnTo>
                    <a:pt x="650" y="1194"/>
                  </a:lnTo>
                  <a:lnTo>
                    <a:pt x="658" y="1236"/>
                  </a:lnTo>
                  <a:lnTo>
                    <a:pt x="661" y="1281"/>
                  </a:lnTo>
                  <a:lnTo>
                    <a:pt x="658" y="1326"/>
                  </a:lnTo>
                  <a:lnTo>
                    <a:pt x="650" y="1369"/>
                  </a:lnTo>
                  <a:lnTo>
                    <a:pt x="635" y="1409"/>
                  </a:lnTo>
                  <a:lnTo>
                    <a:pt x="616" y="1447"/>
                  </a:lnTo>
                  <a:lnTo>
                    <a:pt x="593" y="1482"/>
                  </a:lnTo>
                  <a:lnTo>
                    <a:pt x="565" y="1515"/>
                  </a:lnTo>
                  <a:lnTo>
                    <a:pt x="533" y="1543"/>
                  </a:lnTo>
                  <a:lnTo>
                    <a:pt x="498" y="1567"/>
                  </a:lnTo>
                  <a:lnTo>
                    <a:pt x="460" y="1586"/>
                  </a:lnTo>
                  <a:lnTo>
                    <a:pt x="419" y="1600"/>
                  </a:lnTo>
                  <a:lnTo>
                    <a:pt x="375" y="1609"/>
                  </a:lnTo>
                  <a:lnTo>
                    <a:pt x="331" y="1612"/>
                  </a:lnTo>
                  <a:lnTo>
                    <a:pt x="286" y="1609"/>
                  </a:lnTo>
                  <a:lnTo>
                    <a:pt x="243" y="1600"/>
                  </a:lnTo>
                  <a:lnTo>
                    <a:pt x="202" y="1586"/>
                  </a:lnTo>
                  <a:lnTo>
                    <a:pt x="164" y="1567"/>
                  </a:lnTo>
                  <a:lnTo>
                    <a:pt x="128" y="1543"/>
                  </a:lnTo>
                  <a:lnTo>
                    <a:pt x="96" y="1515"/>
                  </a:lnTo>
                  <a:lnTo>
                    <a:pt x="69" y="1482"/>
                  </a:lnTo>
                  <a:lnTo>
                    <a:pt x="45" y="1447"/>
                  </a:lnTo>
                  <a:lnTo>
                    <a:pt x="26" y="1409"/>
                  </a:lnTo>
                  <a:lnTo>
                    <a:pt x="12" y="1369"/>
                  </a:lnTo>
                  <a:lnTo>
                    <a:pt x="3" y="1326"/>
                  </a:lnTo>
                  <a:lnTo>
                    <a:pt x="0" y="1281"/>
                  </a:lnTo>
                  <a:lnTo>
                    <a:pt x="3" y="1236"/>
                  </a:lnTo>
                  <a:lnTo>
                    <a:pt x="12" y="1194"/>
                  </a:lnTo>
                  <a:lnTo>
                    <a:pt x="26" y="1153"/>
                  </a:lnTo>
                  <a:lnTo>
                    <a:pt x="45" y="1115"/>
                  </a:lnTo>
                  <a:lnTo>
                    <a:pt x="69" y="1080"/>
                  </a:lnTo>
                  <a:lnTo>
                    <a:pt x="96" y="1048"/>
                  </a:lnTo>
                  <a:lnTo>
                    <a:pt x="128" y="1019"/>
                  </a:lnTo>
                  <a:lnTo>
                    <a:pt x="164" y="995"/>
                  </a:lnTo>
                  <a:lnTo>
                    <a:pt x="202" y="976"/>
                  </a:lnTo>
                  <a:lnTo>
                    <a:pt x="243" y="962"/>
                  </a:lnTo>
                  <a:lnTo>
                    <a:pt x="286" y="953"/>
                  </a:lnTo>
                  <a:lnTo>
                    <a:pt x="331" y="950"/>
                  </a:lnTo>
                  <a:close/>
                  <a:moveTo>
                    <a:pt x="1053" y="10"/>
                  </a:moveTo>
                  <a:lnTo>
                    <a:pt x="3093" y="10"/>
                  </a:lnTo>
                  <a:lnTo>
                    <a:pt x="3093" y="641"/>
                  </a:lnTo>
                  <a:lnTo>
                    <a:pt x="1053" y="641"/>
                  </a:lnTo>
                  <a:lnTo>
                    <a:pt x="1053" y="10"/>
                  </a:lnTo>
                  <a:close/>
                  <a:moveTo>
                    <a:pt x="331" y="0"/>
                  </a:moveTo>
                  <a:lnTo>
                    <a:pt x="375" y="3"/>
                  </a:lnTo>
                  <a:lnTo>
                    <a:pt x="419" y="12"/>
                  </a:lnTo>
                  <a:lnTo>
                    <a:pt x="460" y="26"/>
                  </a:lnTo>
                  <a:lnTo>
                    <a:pt x="498" y="45"/>
                  </a:lnTo>
                  <a:lnTo>
                    <a:pt x="533" y="69"/>
                  </a:lnTo>
                  <a:lnTo>
                    <a:pt x="565" y="97"/>
                  </a:lnTo>
                  <a:lnTo>
                    <a:pt x="593" y="129"/>
                  </a:lnTo>
                  <a:lnTo>
                    <a:pt x="616" y="164"/>
                  </a:lnTo>
                  <a:lnTo>
                    <a:pt x="635" y="202"/>
                  </a:lnTo>
                  <a:lnTo>
                    <a:pt x="650" y="243"/>
                  </a:lnTo>
                  <a:lnTo>
                    <a:pt x="658" y="286"/>
                  </a:lnTo>
                  <a:lnTo>
                    <a:pt x="661" y="331"/>
                  </a:lnTo>
                  <a:lnTo>
                    <a:pt x="658" y="375"/>
                  </a:lnTo>
                  <a:lnTo>
                    <a:pt x="650" y="418"/>
                  </a:lnTo>
                  <a:lnTo>
                    <a:pt x="635" y="459"/>
                  </a:lnTo>
                  <a:lnTo>
                    <a:pt x="616" y="497"/>
                  </a:lnTo>
                  <a:lnTo>
                    <a:pt x="593" y="532"/>
                  </a:lnTo>
                  <a:lnTo>
                    <a:pt x="565" y="565"/>
                  </a:lnTo>
                  <a:lnTo>
                    <a:pt x="533" y="593"/>
                  </a:lnTo>
                  <a:lnTo>
                    <a:pt x="498" y="616"/>
                  </a:lnTo>
                  <a:lnTo>
                    <a:pt x="460" y="636"/>
                  </a:lnTo>
                  <a:lnTo>
                    <a:pt x="419" y="650"/>
                  </a:lnTo>
                  <a:lnTo>
                    <a:pt x="375" y="658"/>
                  </a:lnTo>
                  <a:lnTo>
                    <a:pt x="331" y="661"/>
                  </a:lnTo>
                  <a:lnTo>
                    <a:pt x="286" y="658"/>
                  </a:lnTo>
                  <a:lnTo>
                    <a:pt x="243" y="650"/>
                  </a:lnTo>
                  <a:lnTo>
                    <a:pt x="202" y="636"/>
                  </a:lnTo>
                  <a:lnTo>
                    <a:pt x="164" y="616"/>
                  </a:lnTo>
                  <a:lnTo>
                    <a:pt x="128" y="593"/>
                  </a:lnTo>
                  <a:lnTo>
                    <a:pt x="96" y="565"/>
                  </a:lnTo>
                  <a:lnTo>
                    <a:pt x="69" y="532"/>
                  </a:lnTo>
                  <a:lnTo>
                    <a:pt x="45" y="497"/>
                  </a:lnTo>
                  <a:lnTo>
                    <a:pt x="26" y="459"/>
                  </a:lnTo>
                  <a:lnTo>
                    <a:pt x="12" y="418"/>
                  </a:lnTo>
                  <a:lnTo>
                    <a:pt x="3" y="375"/>
                  </a:lnTo>
                  <a:lnTo>
                    <a:pt x="0" y="331"/>
                  </a:lnTo>
                  <a:lnTo>
                    <a:pt x="3" y="286"/>
                  </a:lnTo>
                  <a:lnTo>
                    <a:pt x="12" y="243"/>
                  </a:lnTo>
                  <a:lnTo>
                    <a:pt x="26" y="202"/>
                  </a:lnTo>
                  <a:lnTo>
                    <a:pt x="45" y="164"/>
                  </a:lnTo>
                  <a:lnTo>
                    <a:pt x="69" y="129"/>
                  </a:lnTo>
                  <a:lnTo>
                    <a:pt x="96" y="97"/>
                  </a:lnTo>
                  <a:lnTo>
                    <a:pt x="128" y="69"/>
                  </a:lnTo>
                  <a:lnTo>
                    <a:pt x="164" y="45"/>
                  </a:lnTo>
                  <a:lnTo>
                    <a:pt x="202" y="26"/>
                  </a:lnTo>
                  <a:lnTo>
                    <a:pt x="243" y="12"/>
                  </a:lnTo>
                  <a:lnTo>
                    <a:pt x="286" y="3"/>
                  </a:lnTo>
                  <a:lnTo>
                    <a:pt x="331"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1</xdr:col>
      <xdr:colOff>280</xdr:colOff>
      <xdr:row>17</xdr:row>
      <xdr:rowOff>112569</xdr:rowOff>
    </xdr:from>
    <xdr:to>
      <xdr:col>1</xdr:col>
      <xdr:colOff>296115</xdr:colOff>
      <xdr:row>19</xdr:row>
      <xdr:rowOff>14518</xdr:rowOff>
    </xdr:to>
    <xdr:grpSp>
      <xdr:nvGrpSpPr>
        <xdr:cNvPr id="123" name="Icono de cuadro de herramientas" descr="Maletín">
          <a:extLst>
            <a:ext uri="{FF2B5EF4-FFF2-40B4-BE49-F238E27FC236}">
              <a16:creationId xmlns:a16="http://schemas.microsoft.com/office/drawing/2014/main" xmlns="" id="{00000000-0008-0000-0000-00007B000000}"/>
            </a:ext>
          </a:extLst>
        </xdr:cNvPr>
        <xdr:cNvGrpSpPr>
          <a:grpSpLocks noChangeAspect="1"/>
        </xdr:cNvGrpSpPr>
      </xdr:nvGrpSpPr>
      <xdr:grpSpPr bwMode="auto">
        <a:xfrm>
          <a:off x="181255" y="3836844"/>
          <a:ext cx="295835" cy="282949"/>
          <a:chOff x="32" y="131"/>
          <a:chExt cx="31" cy="402"/>
        </a:xfrm>
      </xdr:grpSpPr>
      <xdr:sp macro="" textlink="">
        <xdr:nvSpPr>
          <xdr:cNvPr id="125" name="Rectángulo 25">
            <a:extLst>
              <a:ext uri="{FF2B5EF4-FFF2-40B4-BE49-F238E27FC236}">
                <a16:creationId xmlns:a16="http://schemas.microsoft.com/office/drawing/2014/main" xmlns="" id="{00000000-0008-0000-0000-00007D000000}"/>
              </a:ext>
            </a:extLst>
          </xdr:cNvPr>
          <xdr:cNvSpPr>
            <a:spLocks noChangeArrowheads="1"/>
          </xdr:cNvSpPr>
        </xdr:nvSpPr>
        <xdr:spPr bwMode="auto">
          <a:xfrm>
            <a:off x="32" y="131"/>
            <a:ext cx="31" cy="402"/>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26" name="Rectángulo 26">
            <a:extLst>
              <a:ext uri="{FF2B5EF4-FFF2-40B4-BE49-F238E27FC236}">
                <a16:creationId xmlns:a16="http://schemas.microsoft.com/office/drawing/2014/main" xmlns="" id="{00000000-0008-0000-0000-00007E000000}"/>
              </a:ext>
            </a:extLst>
          </xdr:cNvPr>
          <xdr:cNvSpPr>
            <a:spLocks noChangeArrowheads="1"/>
          </xdr:cNvSpPr>
        </xdr:nvSpPr>
        <xdr:spPr bwMode="auto">
          <a:xfrm>
            <a:off x="32" y="141"/>
            <a:ext cx="30" cy="387"/>
          </a:xfrm>
          <a:prstGeom prst="rect">
            <a:avLst/>
          </a:prstGeom>
          <a:solidFill>
            <a:srgbClr val="FFFFFF"/>
          </a:solidFill>
          <a:ln w="0">
            <a:noFill/>
            <a:prstDash val="solid"/>
            <a:miter lim="800000"/>
            <a:headEnd/>
            <a:tailEnd/>
          </a:ln>
        </xdr:spPr>
        <xdr:txBody>
          <a:bodyPr/>
          <a:lstStyle/>
          <a:p>
            <a:endParaRPr lang="en-US"/>
          </a:p>
        </xdr:txBody>
      </xdr:sp>
      <xdr:sp macro="" textlink="">
        <xdr:nvSpPr>
          <xdr:cNvPr id="127" name="Forma libre 27">
            <a:extLst>
              <a:ext uri="{FF2B5EF4-FFF2-40B4-BE49-F238E27FC236}">
                <a16:creationId xmlns:a16="http://schemas.microsoft.com/office/drawing/2014/main" xmlns="" id="{00000000-0008-0000-0000-00007F000000}"/>
              </a:ext>
            </a:extLst>
          </xdr:cNvPr>
          <xdr:cNvSpPr>
            <a:spLocks noEditPoints="1"/>
          </xdr:cNvSpPr>
        </xdr:nvSpPr>
        <xdr:spPr bwMode="auto">
          <a:xfrm>
            <a:off x="32" y="131"/>
            <a:ext cx="30" cy="402"/>
          </a:xfrm>
          <a:custGeom>
            <a:avLst/>
            <a:gdLst>
              <a:gd name="T0" fmla="*/ 1245 w 3226"/>
              <a:gd name="T1" fmla="*/ 1697 h 3176"/>
              <a:gd name="T2" fmla="*/ 1983 w 3226"/>
              <a:gd name="T3" fmla="*/ 2197 h 3176"/>
              <a:gd name="T4" fmla="*/ 3226 w 3226"/>
              <a:gd name="T5" fmla="*/ 1697 h 3176"/>
              <a:gd name="T6" fmla="*/ 2 w 3226"/>
              <a:gd name="T7" fmla="*/ 3176 h 3176"/>
              <a:gd name="T8" fmla="*/ 1429 w 3226"/>
              <a:gd name="T9" fmla="*/ 1348 h 3176"/>
              <a:gd name="T10" fmla="*/ 1797 w 3226"/>
              <a:gd name="T11" fmla="*/ 1983 h 3176"/>
              <a:gd name="T12" fmla="*/ 1429 w 3226"/>
              <a:gd name="T13" fmla="*/ 1348 h 3176"/>
              <a:gd name="T14" fmla="*/ 1048 w 3226"/>
              <a:gd name="T15" fmla="*/ 266 h 3176"/>
              <a:gd name="T16" fmla="*/ 1010 w 3226"/>
              <a:gd name="T17" fmla="*/ 284 h 3176"/>
              <a:gd name="T18" fmla="*/ 981 w 3226"/>
              <a:gd name="T19" fmla="*/ 317 h 3176"/>
              <a:gd name="T20" fmla="*/ 965 w 3226"/>
              <a:gd name="T21" fmla="*/ 361 h 3176"/>
              <a:gd name="T22" fmla="*/ 963 w 3226"/>
              <a:gd name="T23" fmla="*/ 621 h 3176"/>
              <a:gd name="T24" fmla="*/ 2262 w 3226"/>
              <a:gd name="T25" fmla="*/ 386 h 3176"/>
              <a:gd name="T26" fmla="*/ 2251 w 3226"/>
              <a:gd name="T27" fmla="*/ 332 h 3176"/>
              <a:gd name="T28" fmla="*/ 2222 w 3226"/>
              <a:gd name="T29" fmla="*/ 290 h 3176"/>
              <a:gd name="T30" fmla="*/ 2180 w 3226"/>
              <a:gd name="T31" fmla="*/ 267 h 3176"/>
              <a:gd name="T32" fmla="*/ 1070 w 3226"/>
              <a:gd name="T33" fmla="*/ 263 h 3176"/>
              <a:gd name="T34" fmla="*/ 2156 w 3226"/>
              <a:gd name="T35" fmla="*/ 0 h 3176"/>
              <a:gd name="T36" fmla="*/ 2238 w 3226"/>
              <a:gd name="T37" fmla="*/ 12 h 3176"/>
              <a:gd name="T38" fmla="*/ 2313 w 3226"/>
              <a:gd name="T39" fmla="*/ 46 h 3176"/>
              <a:gd name="T40" fmla="*/ 2377 w 3226"/>
              <a:gd name="T41" fmla="*/ 98 h 3176"/>
              <a:gd name="T42" fmla="*/ 2429 w 3226"/>
              <a:gd name="T43" fmla="*/ 166 h 3176"/>
              <a:gd name="T44" fmla="*/ 2466 w 3226"/>
              <a:gd name="T45" fmla="*/ 247 h 3176"/>
              <a:gd name="T46" fmla="*/ 2486 w 3226"/>
              <a:gd name="T47" fmla="*/ 338 h 3176"/>
              <a:gd name="T48" fmla="*/ 2490 w 3226"/>
              <a:gd name="T49" fmla="*/ 621 h 3176"/>
              <a:gd name="T50" fmla="*/ 3096 w 3226"/>
              <a:gd name="T51" fmla="*/ 624 h 3176"/>
              <a:gd name="T52" fmla="*/ 3147 w 3226"/>
              <a:gd name="T53" fmla="*/ 645 h 3176"/>
              <a:gd name="T54" fmla="*/ 3188 w 3226"/>
              <a:gd name="T55" fmla="*/ 685 h 3176"/>
              <a:gd name="T56" fmla="*/ 3215 w 3226"/>
              <a:gd name="T57" fmla="*/ 739 h 3176"/>
              <a:gd name="T58" fmla="*/ 3226 w 3226"/>
              <a:gd name="T59" fmla="*/ 802 h 3176"/>
              <a:gd name="T60" fmla="*/ 1983 w 3226"/>
              <a:gd name="T61" fmla="*/ 1476 h 3176"/>
              <a:gd name="T62" fmla="*/ 1245 w 3226"/>
              <a:gd name="T63" fmla="*/ 1135 h 3176"/>
              <a:gd name="T64" fmla="*/ 0 w 3226"/>
              <a:gd name="T65" fmla="*/ 1476 h 3176"/>
              <a:gd name="T66" fmla="*/ 3 w 3226"/>
              <a:gd name="T67" fmla="*/ 770 h 3176"/>
              <a:gd name="T68" fmla="*/ 21 w 3226"/>
              <a:gd name="T69" fmla="*/ 711 h 3176"/>
              <a:gd name="T70" fmla="*/ 56 w 3226"/>
              <a:gd name="T71" fmla="*/ 663 h 3176"/>
              <a:gd name="T72" fmla="*/ 103 w 3226"/>
              <a:gd name="T73" fmla="*/ 632 h 3176"/>
              <a:gd name="T74" fmla="*/ 157 w 3226"/>
              <a:gd name="T75" fmla="*/ 621 h 3176"/>
              <a:gd name="T76" fmla="*/ 736 w 3226"/>
              <a:gd name="T77" fmla="*/ 386 h 3176"/>
              <a:gd name="T78" fmla="*/ 746 w 3226"/>
              <a:gd name="T79" fmla="*/ 291 h 3176"/>
              <a:gd name="T80" fmla="*/ 775 w 3226"/>
              <a:gd name="T81" fmla="*/ 205 h 3176"/>
              <a:gd name="T82" fmla="*/ 820 w 3226"/>
              <a:gd name="T83" fmla="*/ 130 h 3176"/>
              <a:gd name="T84" fmla="*/ 879 w 3226"/>
              <a:gd name="T85" fmla="*/ 70 h 3176"/>
              <a:gd name="T86" fmla="*/ 949 w 3226"/>
              <a:gd name="T87" fmla="*/ 26 h 3176"/>
              <a:gd name="T88" fmla="*/ 1028 w 3226"/>
              <a:gd name="T89" fmla="*/ 3 h 3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226" h="3176">
                <a:moveTo>
                  <a:pt x="2" y="1697"/>
                </a:moveTo>
                <a:lnTo>
                  <a:pt x="1245" y="1697"/>
                </a:lnTo>
                <a:lnTo>
                  <a:pt x="1245" y="2197"/>
                </a:lnTo>
                <a:lnTo>
                  <a:pt x="1983" y="2197"/>
                </a:lnTo>
                <a:lnTo>
                  <a:pt x="1983" y="1697"/>
                </a:lnTo>
                <a:lnTo>
                  <a:pt x="3226" y="1697"/>
                </a:lnTo>
                <a:lnTo>
                  <a:pt x="3226" y="3176"/>
                </a:lnTo>
                <a:lnTo>
                  <a:pt x="2" y="3176"/>
                </a:lnTo>
                <a:lnTo>
                  <a:pt x="2" y="1697"/>
                </a:lnTo>
                <a:close/>
                <a:moveTo>
                  <a:pt x="1429" y="1348"/>
                </a:moveTo>
                <a:lnTo>
                  <a:pt x="1797" y="1348"/>
                </a:lnTo>
                <a:lnTo>
                  <a:pt x="1797" y="1983"/>
                </a:lnTo>
                <a:lnTo>
                  <a:pt x="1429" y="1983"/>
                </a:lnTo>
                <a:lnTo>
                  <a:pt x="1429" y="1348"/>
                </a:lnTo>
                <a:close/>
                <a:moveTo>
                  <a:pt x="1070" y="263"/>
                </a:moveTo>
                <a:lnTo>
                  <a:pt x="1048" y="266"/>
                </a:lnTo>
                <a:lnTo>
                  <a:pt x="1029" y="273"/>
                </a:lnTo>
                <a:lnTo>
                  <a:pt x="1010" y="284"/>
                </a:lnTo>
                <a:lnTo>
                  <a:pt x="994" y="299"/>
                </a:lnTo>
                <a:lnTo>
                  <a:pt x="981" y="317"/>
                </a:lnTo>
                <a:lnTo>
                  <a:pt x="971" y="338"/>
                </a:lnTo>
                <a:lnTo>
                  <a:pt x="965" y="361"/>
                </a:lnTo>
                <a:lnTo>
                  <a:pt x="963" y="386"/>
                </a:lnTo>
                <a:lnTo>
                  <a:pt x="963" y="621"/>
                </a:lnTo>
                <a:lnTo>
                  <a:pt x="2262" y="621"/>
                </a:lnTo>
                <a:lnTo>
                  <a:pt x="2262" y="386"/>
                </a:lnTo>
                <a:lnTo>
                  <a:pt x="2259" y="358"/>
                </a:lnTo>
                <a:lnTo>
                  <a:pt x="2251" y="332"/>
                </a:lnTo>
                <a:lnTo>
                  <a:pt x="2238" y="309"/>
                </a:lnTo>
                <a:lnTo>
                  <a:pt x="2222" y="290"/>
                </a:lnTo>
                <a:lnTo>
                  <a:pt x="2203" y="276"/>
                </a:lnTo>
                <a:lnTo>
                  <a:pt x="2180" y="267"/>
                </a:lnTo>
                <a:lnTo>
                  <a:pt x="2156" y="263"/>
                </a:lnTo>
                <a:lnTo>
                  <a:pt x="1070" y="263"/>
                </a:lnTo>
                <a:close/>
                <a:moveTo>
                  <a:pt x="1070" y="0"/>
                </a:moveTo>
                <a:lnTo>
                  <a:pt x="2156" y="0"/>
                </a:lnTo>
                <a:lnTo>
                  <a:pt x="2198" y="3"/>
                </a:lnTo>
                <a:lnTo>
                  <a:pt x="2238" y="12"/>
                </a:lnTo>
                <a:lnTo>
                  <a:pt x="2276" y="26"/>
                </a:lnTo>
                <a:lnTo>
                  <a:pt x="2313" y="46"/>
                </a:lnTo>
                <a:lnTo>
                  <a:pt x="2347" y="70"/>
                </a:lnTo>
                <a:lnTo>
                  <a:pt x="2377" y="98"/>
                </a:lnTo>
                <a:lnTo>
                  <a:pt x="2405" y="130"/>
                </a:lnTo>
                <a:lnTo>
                  <a:pt x="2429" y="166"/>
                </a:lnTo>
                <a:lnTo>
                  <a:pt x="2450" y="205"/>
                </a:lnTo>
                <a:lnTo>
                  <a:pt x="2466" y="247"/>
                </a:lnTo>
                <a:lnTo>
                  <a:pt x="2478" y="291"/>
                </a:lnTo>
                <a:lnTo>
                  <a:pt x="2486" y="338"/>
                </a:lnTo>
                <a:lnTo>
                  <a:pt x="2490" y="386"/>
                </a:lnTo>
                <a:lnTo>
                  <a:pt x="2490" y="621"/>
                </a:lnTo>
                <a:lnTo>
                  <a:pt x="3068" y="621"/>
                </a:lnTo>
                <a:lnTo>
                  <a:pt x="3096" y="624"/>
                </a:lnTo>
                <a:lnTo>
                  <a:pt x="3123" y="632"/>
                </a:lnTo>
                <a:lnTo>
                  <a:pt x="3147" y="645"/>
                </a:lnTo>
                <a:lnTo>
                  <a:pt x="3169" y="663"/>
                </a:lnTo>
                <a:lnTo>
                  <a:pt x="3188" y="685"/>
                </a:lnTo>
                <a:lnTo>
                  <a:pt x="3203" y="711"/>
                </a:lnTo>
                <a:lnTo>
                  <a:pt x="3215" y="739"/>
                </a:lnTo>
                <a:lnTo>
                  <a:pt x="3222" y="770"/>
                </a:lnTo>
                <a:lnTo>
                  <a:pt x="3226" y="802"/>
                </a:lnTo>
                <a:lnTo>
                  <a:pt x="3226" y="1476"/>
                </a:lnTo>
                <a:lnTo>
                  <a:pt x="1983" y="1476"/>
                </a:lnTo>
                <a:lnTo>
                  <a:pt x="1983" y="1135"/>
                </a:lnTo>
                <a:lnTo>
                  <a:pt x="1245" y="1135"/>
                </a:lnTo>
                <a:lnTo>
                  <a:pt x="1245" y="1476"/>
                </a:lnTo>
                <a:lnTo>
                  <a:pt x="0" y="1476"/>
                </a:lnTo>
                <a:lnTo>
                  <a:pt x="0" y="802"/>
                </a:lnTo>
                <a:lnTo>
                  <a:pt x="3" y="770"/>
                </a:lnTo>
                <a:lnTo>
                  <a:pt x="10" y="739"/>
                </a:lnTo>
                <a:lnTo>
                  <a:pt x="21" y="711"/>
                </a:lnTo>
                <a:lnTo>
                  <a:pt x="37" y="685"/>
                </a:lnTo>
                <a:lnTo>
                  <a:pt x="56" y="663"/>
                </a:lnTo>
                <a:lnTo>
                  <a:pt x="77" y="645"/>
                </a:lnTo>
                <a:lnTo>
                  <a:pt x="103" y="632"/>
                </a:lnTo>
                <a:lnTo>
                  <a:pt x="129" y="624"/>
                </a:lnTo>
                <a:lnTo>
                  <a:pt x="157" y="621"/>
                </a:lnTo>
                <a:lnTo>
                  <a:pt x="736" y="621"/>
                </a:lnTo>
                <a:lnTo>
                  <a:pt x="736" y="386"/>
                </a:lnTo>
                <a:lnTo>
                  <a:pt x="739" y="338"/>
                </a:lnTo>
                <a:lnTo>
                  <a:pt x="746" y="291"/>
                </a:lnTo>
                <a:lnTo>
                  <a:pt x="758" y="247"/>
                </a:lnTo>
                <a:lnTo>
                  <a:pt x="775" y="205"/>
                </a:lnTo>
                <a:lnTo>
                  <a:pt x="796" y="166"/>
                </a:lnTo>
                <a:lnTo>
                  <a:pt x="820" y="130"/>
                </a:lnTo>
                <a:lnTo>
                  <a:pt x="848" y="98"/>
                </a:lnTo>
                <a:lnTo>
                  <a:pt x="879" y="70"/>
                </a:lnTo>
                <a:lnTo>
                  <a:pt x="913" y="46"/>
                </a:lnTo>
                <a:lnTo>
                  <a:pt x="949" y="26"/>
                </a:lnTo>
                <a:lnTo>
                  <a:pt x="987" y="12"/>
                </a:lnTo>
                <a:lnTo>
                  <a:pt x="1028" y="3"/>
                </a:lnTo>
                <a:lnTo>
                  <a:pt x="1070" y="0"/>
                </a:lnTo>
                <a:close/>
              </a:path>
            </a:pathLst>
          </a:custGeom>
          <a:solidFill>
            <a:schemeClr val="accent1"/>
          </a:solidFill>
          <a:ln w="0">
            <a:noFill/>
            <a:prstDash val="solid"/>
            <a:round/>
            <a:headEnd/>
            <a:tailEnd/>
          </a:ln>
        </xdr:spPr>
      </xdr:sp>
    </xdr:grpSp>
    <xdr:clientData/>
  </xdr:twoCellAnchor>
  <xdr:twoCellAnchor editAs="oneCell">
    <xdr:from>
      <xdr:col>4</xdr:col>
      <xdr:colOff>86590</xdr:colOff>
      <xdr:row>1</xdr:row>
      <xdr:rowOff>19915</xdr:rowOff>
    </xdr:from>
    <xdr:to>
      <xdr:col>4</xdr:col>
      <xdr:colOff>404249</xdr:colOff>
      <xdr:row>1</xdr:row>
      <xdr:rowOff>334586</xdr:rowOff>
    </xdr:to>
    <xdr:grpSp>
      <xdr:nvGrpSpPr>
        <xdr:cNvPr id="155" name="Icono de reloj" descr="Reloj">
          <a:extLst>
            <a:ext uri="{FF2B5EF4-FFF2-40B4-BE49-F238E27FC236}">
              <a16:creationId xmlns:a16="http://schemas.microsoft.com/office/drawing/2014/main" xmlns="" id="{00000000-0008-0000-0000-00009B000000}"/>
            </a:ext>
          </a:extLst>
        </xdr:cNvPr>
        <xdr:cNvGrpSpPr>
          <a:grpSpLocks noChangeAspect="1"/>
        </xdr:cNvGrpSpPr>
      </xdr:nvGrpSpPr>
      <xdr:grpSpPr bwMode="auto">
        <a:xfrm>
          <a:off x="3477490" y="524740"/>
          <a:ext cx="317659" cy="314671"/>
          <a:chOff x="270" y="53"/>
          <a:chExt cx="29" cy="29"/>
        </a:xfrm>
      </xdr:grpSpPr>
      <xdr:sp macro="" textlink="">
        <xdr:nvSpPr>
          <xdr:cNvPr id="157" name="Rectángulo 9">
            <a:extLst>
              <a:ext uri="{FF2B5EF4-FFF2-40B4-BE49-F238E27FC236}">
                <a16:creationId xmlns:a16="http://schemas.microsoft.com/office/drawing/2014/main" xmlns="" id="{00000000-0008-0000-0000-00009D000000}"/>
              </a:ext>
            </a:extLst>
          </xdr:cNvPr>
          <xdr:cNvSpPr>
            <a:spLocks noChangeArrowheads="1"/>
          </xdr:cNvSpPr>
        </xdr:nvSpPr>
        <xdr:spPr bwMode="auto">
          <a:xfrm>
            <a:off x="270" y="53"/>
            <a:ext cx="29" cy="29"/>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58" name="Forma libre 10">
            <a:extLst>
              <a:ext uri="{FF2B5EF4-FFF2-40B4-BE49-F238E27FC236}">
                <a16:creationId xmlns:a16="http://schemas.microsoft.com/office/drawing/2014/main" xmlns="" id="{00000000-0008-0000-0000-00009E000000}"/>
              </a:ext>
            </a:extLst>
          </xdr:cNvPr>
          <xdr:cNvSpPr>
            <a:spLocks/>
          </xdr:cNvSpPr>
        </xdr:nvSpPr>
        <xdr:spPr bwMode="auto">
          <a:xfrm>
            <a:off x="270" y="54"/>
            <a:ext cx="28" cy="28"/>
          </a:xfrm>
          <a:custGeom>
            <a:avLst/>
            <a:gdLst>
              <a:gd name="T0" fmla="*/ 1716 w 3227"/>
              <a:gd name="T1" fmla="*/ 4 h 3228"/>
              <a:gd name="T2" fmla="*/ 1915 w 3227"/>
              <a:gd name="T3" fmla="*/ 28 h 3228"/>
              <a:gd name="T4" fmla="*/ 2105 w 3227"/>
              <a:gd name="T5" fmla="*/ 76 h 3228"/>
              <a:gd name="T6" fmla="*/ 2286 w 3227"/>
              <a:gd name="T7" fmla="*/ 146 h 3228"/>
              <a:gd name="T8" fmla="*/ 2455 w 3227"/>
              <a:gd name="T9" fmla="*/ 238 h 3228"/>
              <a:gd name="T10" fmla="*/ 2613 w 3227"/>
              <a:gd name="T11" fmla="*/ 347 h 3228"/>
              <a:gd name="T12" fmla="*/ 2755 w 3227"/>
              <a:gd name="T13" fmla="*/ 473 h 3228"/>
              <a:gd name="T14" fmla="*/ 2881 w 3227"/>
              <a:gd name="T15" fmla="*/ 615 h 3228"/>
              <a:gd name="T16" fmla="*/ 2990 w 3227"/>
              <a:gd name="T17" fmla="*/ 773 h 3228"/>
              <a:gd name="T18" fmla="*/ 3081 w 3227"/>
              <a:gd name="T19" fmla="*/ 942 h 3228"/>
              <a:gd name="T20" fmla="*/ 3151 w 3227"/>
              <a:gd name="T21" fmla="*/ 1123 h 3228"/>
              <a:gd name="T22" fmla="*/ 3199 w 3227"/>
              <a:gd name="T23" fmla="*/ 1314 h 3228"/>
              <a:gd name="T24" fmla="*/ 3224 w 3227"/>
              <a:gd name="T25" fmla="*/ 1512 h 3228"/>
              <a:gd name="T26" fmla="*/ 3224 w 3227"/>
              <a:gd name="T27" fmla="*/ 1717 h 3228"/>
              <a:gd name="T28" fmla="*/ 3199 w 3227"/>
              <a:gd name="T29" fmla="*/ 1915 h 3228"/>
              <a:gd name="T30" fmla="*/ 3151 w 3227"/>
              <a:gd name="T31" fmla="*/ 2106 h 3228"/>
              <a:gd name="T32" fmla="*/ 3081 w 3227"/>
              <a:gd name="T33" fmla="*/ 2287 h 3228"/>
              <a:gd name="T34" fmla="*/ 2990 w 3227"/>
              <a:gd name="T35" fmla="*/ 2456 h 3228"/>
              <a:gd name="T36" fmla="*/ 2881 w 3227"/>
              <a:gd name="T37" fmla="*/ 2613 h 3228"/>
              <a:gd name="T38" fmla="*/ 2755 w 3227"/>
              <a:gd name="T39" fmla="*/ 2755 h 3228"/>
              <a:gd name="T40" fmla="*/ 2613 w 3227"/>
              <a:gd name="T41" fmla="*/ 2882 h 3228"/>
              <a:gd name="T42" fmla="*/ 2455 w 3227"/>
              <a:gd name="T43" fmla="*/ 2991 h 3228"/>
              <a:gd name="T44" fmla="*/ 2286 w 3227"/>
              <a:gd name="T45" fmla="*/ 3082 h 3228"/>
              <a:gd name="T46" fmla="*/ 2105 w 3227"/>
              <a:gd name="T47" fmla="*/ 3152 h 3228"/>
              <a:gd name="T48" fmla="*/ 1915 w 3227"/>
              <a:gd name="T49" fmla="*/ 3200 h 3228"/>
              <a:gd name="T50" fmla="*/ 1716 w 3227"/>
              <a:gd name="T51" fmla="*/ 3225 h 3228"/>
              <a:gd name="T52" fmla="*/ 1511 w 3227"/>
              <a:gd name="T53" fmla="*/ 3225 h 3228"/>
              <a:gd name="T54" fmla="*/ 1313 w 3227"/>
              <a:gd name="T55" fmla="*/ 3200 h 3228"/>
              <a:gd name="T56" fmla="*/ 1122 w 3227"/>
              <a:gd name="T57" fmla="*/ 3152 h 3228"/>
              <a:gd name="T58" fmla="*/ 941 w 3227"/>
              <a:gd name="T59" fmla="*/ 3082 h 3228"/>
              <a:gd name="T60" fmla="*/ 772 w 3227"/>
              <a:gd name="T61" fmla="*/ 2991 h 3228"/>
              <a:gd name="T62" fmla="*/ 615 w 3227"/>
              <a:gd name="T63" fmla="*/ 2882 h 3228"/>
              <a:gd name="T64" fmla="*/ 473 w 3227"/>
              <a:gd name="T65" fmla="*/ 2755 h 3228"/>
              <a:gd name="T66" fmla="*/ 346 w 3227"/>
              <a:gd name="T67" fmla="*/ 2613 h 3228"/>
              <a:gd name="T68" fmla="*/ 237 w 3227"/>
              <a:gd name="T69" fmla="*/ 2456 h 3228"/>
              <a:gd name="T70" fmla="*/ 146 w 3227"/>
              <a:gd name="T71" fmla="*/ 2287 h 3228"/>
              <a:gd name="T72" fmla="*/ 76 w 3227"/>
              <a:gd name="T73" fmla="*/ 2106 h 3228"/>
              <a:gd name="T74" fmla="*/ 28 w 3227"/>
              <a:gd name="T75" fmla="*/ 1915 h 3228"/>
              <a:gd name="T76" fmla="*/ 3 w 3227"/>
              <a:gd name="T77" fmla="*/ 1717 h 3228"/>
              <a:gd name="T78" fmla="*/ 3 w 3227"/>
              <a:gd name="T79" fmla="*/ 1512 h 3228"/>
              <a:gd name="T80" fmla="*/ 28 w 3227"/>
              <a:gd name="T81" fmla="*/ 1314 h 3228"/>
              <a:gd name="T82" fmla="*/ 76 w 3227"/>
              <a:gd name="T83" fmla="*/ 1123 h 3228"/>
              <a:gd name="T84" fmla="*/ 146 w 3227"/>
              <a:gd name="T85" fmla="*/ 942 h 3228"/>
              <a:gd name="T86" fmla="*/ 237 w 3227"/>
              <a:gd name="T87" fmla="*/ 773 h 3228"/>
              <a:gd name="T88" fmla="*/ 346 w 3227"/>
              <a:gd name="T89" fmla="*/ 615 h 3228"/>
              <a:gd name="T90" fmla="*/ 473 w 3227"/>
              <a:gd name="T91" fmla="*/ 473 h 3228"/>
              <a:gd name="T92" fmla="*/ 615 w 3227"/>
              <a:gd name="T93" fmla="*/ 347 h 3228"/>
              <a:gd name="T94" fmla="*/ 772 w 3227"/>
              <a:gd name="T95" fmla="*/ 238 h 3228"/>
              <a:gd name="T96" fmla="*/ 941 w 3227"/>
              <a:gd name="T97" fmla="*/ 146 h 3228"/>
              <a:gd name="T98" fmla="*/ 1122 w 3227"/>
              <a:gd name="T99" fmla="*/ 76 h 3228"/>
              <a:gd name="T100" fmla="*/ 1313 w 3227"/>
              <a:gd name="T101" fmla="*/ 28 h 3228"/>
              <a:gd name="T102" fmla="*/ 1511 w 3227"/>
              <a:gd name="T103" fmla="*/ 4 h 32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3227" h="3228">
                <a:moveTo>
                  <a:pt x="1613" y="0"/>
                </a:moveTo>
                <a:lnTo>
                  <a:pt x="1716" y="4"/>
                </a:lnTo>
                <a:lnTo>
                  <a:pt x="1816" y="13"/>
                </a:lnTo>
                <a:lnTo>
                  <a:pt x="1915" y="28"/>
                </a:lnTo>
                <a:lnTo>
                  <a:pt x="2011" y="50"/>
                </a:lnTo>
                <a:lnTo>
                  <a:pt x="2105" y="76"/>
                </a:lnTo>
                <a:lnTo>
                  <a:pt x="2197" y="109"/>
                </a:lnTo>
                <a:lnTo>
                  <a:pt x="2286" y="146"/>
                </a:lnTo>
                <a:lnTo>
                  <a:pt x="2372" y="190"/>
                </a:lnTo>
                <a:lnTo>
                  <a:pt x="2455" y="238"/>
                </a:lnTo>
                <a:lnTo>
                  <a:pt x="2535" y="290"/>
                </a:lnTo>
                <a:lnTo>
                  <a:pt x="2613" y="347"/>
                </a:lnTo>
                <a:lnTo>
                  <a:pt x="2686" y="408"/>
                </a:lnTo>
                <a:lnTo>
                  <a:pt x="2755" y="473"/>
                </a:lnTo>
                <a:lnTo>
                  <a:pt x="2820" y="542"/>
                </a:lnTo>
                <a:lnTo>
                  <a:pt x="2881" y="615"/>
                </a:lnTo>
                <a:lnTo>
                  <a:pt x="2938" y="693"/>
                </a:lnTo>
                <a:lnTo>
                  <a:pt x="2990" y="773"/>
                </a:lnTo>
                <a:lnTo>
                  <a:pt x="3038" y="856"/>
                </a:lnTo>
                <a:lnTo>
                  <a:pt x="3081" y="942"/>
                </a:lnTo>
                <a:lnTo>
                  <a:pt x="3119" y="1031"/>
                </a:lnTo>
                <a:lnTo>
                  <a:pt x="3151" y="1123"/>
                </a:lnTo>
                <a:lnTo>
                  <a:pt x="3178" y="1217"/>
                </a:lnTo>
                <a:lnTo>
                  <a:pt x="3199" y="1314"/>
                </a:lnTo>
                <a:lnTo>
                  <a:pt x="3215" y="1412"/>
                </a:lnTo>
                <a:lnTo>
                  <a:pt x="3224" y="1512"/>
                </a:lnTo>
                <a:lnTo>
                  <a:pt x="3227" y="1615"/>
                </a:lnTo>
                <a:lnTo>
                  <a:pt x="3224" y="1717"/>
                </a:lnTo>
                <a:lnTo>
                  <a:pt x="3215" y="1817"/>
                </a:lnTo>
                <a:lnTo>
                  <a:pt x="3199" y="1915"/>
                </a:lnTo>
                <a:lnTo>
                  <a:pt x="3178" y="2011"/>
                </a:lnTo>
                <a:lnTo>
                  <a:pt x="3151" y="2106"/>
                </a:lnTo>
                <a:lnTo>
                  <a:pt x="3119" y="2198"/>
                </a:lnTo>
                <a:lnTo>
                  <a:pt x="3081" y="2287"/>
                </a:lnTo>
                <a:lnTo>
                  <a:pt x="3038" y="2373"/>
                </a:lnTo>
                <a:lnTo>
                  <a:pt x="2990" y="2456"/>
                </a:lnTo>
                <a:lnTo>
                  <a:pt x="2938" y="2537"/>
                </a:lnTo>
                <a:lnTo>
                  <a:pt x="2881" y="2613"/>
                </a:lnTo>
                <a:lnTo>
                  <a:pt x="2820" y="2686"/>
                </a:lnTo>
                <a:lnTo>
                  <a:pt x="2755" y="2755"/>
                </a:lnTo>
                <a:lnTo>
                  <a:pt x="2686" y="2821"/>
                </a:lnTo>
                <a:lnTo>
                  <a:pt x="2613" y="2882"/>
                </a:lnTo>
                <a:lnTo>
                  <a:pt x="2535" y="2939"/>
                </a:lnTo>
                <a:lnTo>
                  <a:pt x="2455" y="2991"/>
                </a:lnTo>
                <a:lnTo>
                  <a:pt x="2372" y="3039"/>
                </a:lnTo>
                <a:lnTo>
                  <a:pt x="2286" y="3082"/>
                </a:lnTo>
                <a:lnTo>
                  <a:pt x="2197" y="3120"/>
                </a:lnTo>
                <a:lnTo>
                  <a:pt x="2105" y="3152"/>
                </a:lnTo>
                <a:lnTo>
                  <a:pt x="2011" y="3179"/>
                </a:lnTo>
                <a:lnTo>
                  <a:pt x="1915" y="3200"/>
                </a:lnTo>
                <a:lnTo>
                  <a:pt x="1816" y="3215"/>
                </a:lnTo>
                <a:lnTo>
                  <a:pt x="1716" y="3225"/>
                </a:lnTo>
                <a:lnTo>
                  <a:pt x="1613" y="3228"/>
                </a:lnTo>
                <a:lnTo>
                  <a:pt x="1511" y="3225"/>
                </a:lnTo>
                <a:lnTo>
                  <a:pt x="1411" y="3215"/>
                </a:lnTo>
                <a:lnTo>
                  <a:pt x="1313" y="3200"/>
                </a:lnTo>
                <a:lnTo>
                  <a:pt x="1217" y="3179"/>
                </a:lnTo>
                <a:lnTo>
                  <a:pt x="1122" y="3152"/>
                </a:lnTo>
                <a:lnTo>
                  <a:pt x="1030" y="3120"/>
                </a:lnTo>
                <a:lnTo>
                  <a:pt x="941" y="3082"/>
                </a:lnTo>
                <a:lnTo>
                  <a:pt x="855" y="3039"/>
                </a:lnTo>
                <a:lnTo>
                  <a:pt x="772" y="2991"/>
                </a:lnTo>
                <a:lnTo>
                  <a:pt x="691" y="2939"/>
                </a:lnTo>
                <a:lnTo>
                  <a:pt x="615" y="2882"/>
                </a:lnTo>
                <a:lnTo>
                  <a:pt x="542" y="2821"/>
                </a:lnTo>
                <a:lnTo>
                  <a:pt x="473" y="2755"/>
                </a:lnTo>
                <a:lnTo>
                  <a:pt x="407" y="2686"/>
                </a:lnTo>
                <a:lnTo>
                  <a:pt x="346" y="2613"/>
                </a:lnTo>
                <a:lnTo>
                  <a:pt x="290" y="2537"/>
                </a:lnTo>
                <a:lnTo>
                  <a:pt x="237" y="2456"/>
                </a:lnTo>
                <a:lnTo>
                  <a:pt x="189" y="2373"/>
                </a:lnTo>
                <a:lnTo>
                  <a:pt x="146" y="2287"/>
                </a:lnTo>
                <a:lnTo>
                  <a:pt x="108" y="2198"/>
                </a:lnTo>
                <a:lnTo>
                  <a:pt x="76" y="2106"/>
                </a:lnTo>
                <a:lnTo>
                  <a:pt x="49" y="2011"/>
                </a:lnTo>
                <a:lnTo>
                  <a:pt x="28" y="1915"/>
                </a:lnTo>
                <a:lnTo>
                  <a:pt x="13" y="1817"/>
                </a:lnTo>
                <a:lnTo>
                  <a:pt x="3" y="1717"/>
                </a:lnTo>
                <a:lnTo>
                  <a:pt x="0" y="1615"/>
                </a:lnTo>
                <a:lnTo>
                  <a:pt x="3" y="1512"/>
                </a:lnTo>
                <a:lnTo>
                  <a:pt x="13" y="1412"/>
                </a:lnTo>
                <a:lnTo>
                  <a:pt x="28" y="1314"/>
                </a:lnTo>
                <a:lnTo>
                  <a:pt x="49" y="1217"/>
                </a:lnTo>
                <a:lnTo>
                  <a:pt x="76" y="1123"/>
                </a:lnTo>
                <a:lnTo>
                  <a:pt x="108" y="1031"/>
                </a:lnTo>
                <a:lnTo>
                  <a:pt x="146" y="942"/>
                </a:lnTo>
                <a:lnTo>
                  <a:pt x="189" y="856"/>
                </a:lnTo>
                <a:lnTo>
                  <a:pt x="237" y="773"/>
                </a:lnTo>
                <a:lnTo>
                  <a:pt x="290" y="693"/>
                </a:lnTo>
                <a:lnTo>
                  <a:pt x="346" y="615"/>
                </a:lnTo>
                <a:lnTo>
                  <a:pt x="407" y="542"/>
                </a:lnTo>
                <a:lnTo>
                  <a:pt x="473" y="473"/>
                </a:lnTo>
                <a:lnTo>
                  <a:pt x="542" y="408"/>
                </a:lnTo>
                <a:lnTo>
                  <a:pt x="615" y="347"/>
                </a:lnTo>
                <a:lnTo>
                  <a:pt x="691" y="290"/>
                </a:lnTo>
                <a:lnTo>
                  <a:pt x="772" y="238"/>
                </a:lnTo>
                <a:lnTo>
                  <a:pt x="855" y="190"/>
                </a:lnTo>
                <a:lnTo>
                  <a:pt x="941" y="146"/>
                </a:lnTo>
                <a:lnTo>
                  <a:pt x="1030" y="109"/>
                </a:lnTo>
                <a:lnTo>
                  <a:pt x="1122" y="76"/>
                </a:lnTo>
                <a:lnTo>
                  <a:pt x="1217" y="50"/>
                </a:lnTo>
                <a:lnTo>
                  <a:pt x="1313" y="28"/>
                </a:lnTo>
                <a:lnTo>
                  <a:pt x="1411" y="13"/>
                </a:lnTo>
                <a:lnTo>
                  <a:pt x="1511" y="4"/>
                </a:lnTo>
                <a:lnTo>
                  <a:pt x="1613" y="0"/>
                </a:lnTo>
                <a:close/>
              </a:path>
            </a:pathLst>
          </a:custGeom>
          <a:solidFill>
            <a:schemeClr val="accent1"/>
          </a:solidFill>
          <a:ln w="0">
            <a:noFill/>
            <a:prstDash val="solid"/>
            <a:round/>
            <a:headEnd/>
            <a:tailEnd/>
          </a:ln>
        </xdr:spPr>
      </xdr:sp>
      <xdr:sp macro="" textlink="">
        <xdr:nvSpPr>
          <xdr:cNvPr id="159" name="Rectángulo 11">
            <a:extLst>
              <a:ext uri="{FF2B5EF4-FFF2-40B4-BE49-F238E27FC236}">
                <a16:creationId xmlns:a16="http://schemas.microsoft.com/office/drawing/2014/main" xmlns="" id="{00000000-0008-0000-0000-00009F000000}"/>
              </a:ext>
            </a:extLst>
          </xdr:cNvPr>
          <xdr:cNvSpPr>
            <a:spLocks noChangeArrowheads="1"/>
          </xdr:cNvSpPr>
        </xdr:nvSpPr>
        <xdr:spPr bwMode="auto">
          <a:xfrm>
            <a:off x="283" y="55"/>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0" name="Rectángulo 12">
            <a:extLst>
              <a:ext uri="{FF2B5EF4-FFF2-40B4-BE49-F238E27FC236}">
                <a16:creationId xmlns:a16="http://schemas.microsoft.com/office/drawing/2014/main" xmlns="" id="{00000000-0008-0000-0000-0000A0000000}"/>
              </a:ext>
            </a:extLst>
          </xdr:cNvPr>
          <xdr:cNvSpPr>
            <a:spLocks noChangeArrowheads="1"/>
          </xdr:cNvSpPr>
        </xdr:nvSpPr>
        <xdr:spPr bwMode="auto">
          <a:xfrm>
            <a:off x="283" y="77"/>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1" name="Rectángulo 13">
            <a:extLst>
              <a:ext uri="{FF2B5EF4-FFF2-40B4-BE49-F238E27FC236}">
                <a16:creationId xmlns:a16="http://schemas.microsoft.com/office/drawing/2014/main" xmlns="" id="{00000000-0008-0000-0000-0000A1000000}"/>
              </a:ext>
            </a:extLst>
          </xdr:cNvPr>
          <xdr:cNvSpPr>
            <a:spLocks noChangeArrowheads="1"/>
          </xdr:cNvSpPr>
        </xdr:nvSpPr>
        <xdr:spPr bwMode="auto">
          <a:xfrm>
            <a:off x="293"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2" name="Rectángulo 14">
            <a:extLst>
              <a:ext uri="{FF2B5EF4-FFF2-40B4-BE49-F238E27FC236}">
                <a16:creationId xmlns:a16="http://schemas.microsoft.com/office/drawing/2014/main" xmlns="" id="{00000000-0008-0000-0000-0000A2000000}"/>
              </a:ext>
            </a:extLst>
          </xdr:cNvPr>
          <xdr:cNvSpPr>
            <a:spLocks noChangeArrowheads="1"/>
          </xdr:cNvSpPr>
        </xdr:nvSpPr>
        <xdr:spPr bwMode="auto">
          <a:xfrm>
            <a:off x="271"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3" name="Forma libre 15">
            <a:extLst>
              <a:ext uri="{FF2B5EF4-FFF2-40B4-BE49-F238E27FC236}">
                <a16:creationId xmlns:a16="http://schemas.microsoft.com/office/drawing/2014/main" xmlns="" id="{00000000-0008-0000-0000-0000A3000000}"/>
              </a:ext>
            </a:extLst>
          </xdr:cNvPr>
          <xdr:cNvSpPr>
            <a:spLocks/>
          </xdr:cNvSpPr>
        </xdr:nvSpPr>
        <xdr:spPr bwMode="auto">
          <a:xfrm>
            <a:off x="288" y="56"/>
            <a:ext cx="3" cy="4"/>
          </a:xfrm>
          <a:custGeom>
            <a:avLst/>
            <a:gdLst>
              <a:gd name="T0" fmla="*/ 208 w 384"/>
              <a:gd name="T1" fmla="*/ 0 h 451"/>
              <a:gd name="T2" fmla="*/ 384 w 384"/>
              <a:gd name="T3" fmla="*/ 105 h 451"/>
              <a:gd name="T4" fmla="*/ 177 w 384"/>
              <a:gd name="T5" fmla="*/ 451 h 451"/>
              <a:gd name="T6" fmla="*/ 0 w 384"/>
              <a:gd name="T7" fmla="*/ 345 h 451"/>
              <a:gd name="T8" fmla="*/ 208 w 384"/>
              <a:gd name="T9" fmla="*/ 0 h 451"/>
            </a:gdLst>
            <a:ahLst/>
            <a:cxnLst>
              <a:cxn ang="0">
                <a:pos x="T0" y="T1"/>
              </a:cxn>
              <a:cxn ang="0">
                <a:pos x="T2" y="T3"/>
              </a:cxn>
              <a:cxn ang="0">
                <a:pos x="T4" y="T5"/>
              </a:cxn>
              <a:cxn ang="0">
                <a:pos x="T6" y="T7"/>
              </a:cxn>
              <a:cxn ang="0">
                <a:pos x="T8" y="T9"/>
              </a:cxn>
            </a:cxnLst>
            <a:rect l="0" t="0" r="r" b="b"/>
            <a:pathLst>
              <a:path w="384" h="451">
                <a:moveTo>
                  <a:pt x="208" y="0"/>
                </a:moveTo>
                <a:lnTo>
                  <a:pt x="384" y="105"/>
                </a:lnTo>
                <a:lnTo>
                  <a:pt x="177" y="451"/>
                </a:lnTo>
                <a:lnTo>
                  <a:pt x="0" y="345"/>
                </a:lnTo>
                <a:lnTo>
                  <a:pt x="208" y="0"/>
                </a:lnTo>
                <a:close/>
              </a:path>
            </a:pathLst>
          </a:custGeom>
          <a:solidFill>
            <a:srgbClr val="FFFFFF"/>
          </a:solidFill>
          <a:ln w="0">
            <a:noFill/>
            <a:prstDash val="solid"/>
            <a:round/>
            <a:headEnd/>
            <a:tailEnd/>
          </a:ln>
        </xdr:spPr>
      </xdr:sp>
      <xdr:sp macro="" textlink="">
        <xdr:nvSpPr>
          <xdr:cNvPr id="164" name="Forma libre 16">
            <a:extLst>
              <a:ext uri="{FF2B5EF4-FFF2-40B4-BE49-F238E27FC236}">
                <a16:creationId xmlns:a16="http://schemas.microsoft.com/office/drawing/2014/main" xmlns="" id="{00000000-0008-0000-0000-0000A4000000}"/>
              </a:ext>
            </a:extLst>
          </xdr:cNvPr>
          <xdr:cNvSpPr>
            <a:spLocks/>
          </xdr:cNvSpPr>
        </xdr:nvSpPr>
        <xdr:spPr bwMode="auto">
          <a:xfrm>
            <a:off x="277" y="75"/>
            <a:ext cx="3" cy="4"/>
          </a:xfrm>
          <a:custGeom>
            <a:avLst/>
            <a:gdLst>
              <a:gd name="T0" fmla="*/ 207 w 383"/>
              <a:gd name="T1" fmla="*/ 0 h 451"/>
              <a:gd name="T2" fmla="*/ 383 w 383"/>
              <a:gd name="T3" fmla="*/ 106 h 451"/>
              <a:gd name="T4" fmla="*/ 176 w 383"/>
              <a:gd name="T5" fmla="*/ 451 h 451"/>
              <a:gd name="T6" fmla="*/ 0 w 383"/>
              <a:gd name="T7" fmla="*/ 345 h 451"/>
              <a:gd name="T8" fmla="*/ 207 w 383"/>
              <a:gd name="T9" fmla="*/ 0 h 451"/>
            </a:gdLst>
            <a:ahLst/>
            <a:cxnLst>
              <a:cxn ang="0">
                <a:pos x="T0" y="T1"/>
              </a:cxn>
              <a:cxn ang="0">
                <a:pos x="T2" y="T3"/>
              </a:cxn>
              <a:cxn ang="0">
                <a:pos x="T4" y="T5"/>
              </a:cxn>
              <a:cxn ang="0">
                <a:pos x="T6" y="T7"/>
              </a:cxn>
              <a:cxn ang="0">
                <a:pos x="T8" y="T9"/>
              </a:cxn>
            </a:cxnLst>
            <a:rect l="0" t="0" r="r" b="b"/>
            <a:pathLst>
              <a:path w="383" h="451">
                <a:moveTo>
                  <a:pt x="207" y="0"/>
                </a:moveTo>
                <a:lnTo>
                  <a:pt x="383" y="106"/>
                </a:lnTo>
                <a:lnTo>
                  <a:pt x="176" y="451"/>
                </a:lnTo>
                <a:lnTo>
                  <a:pt x="0" y="345"/>
                </a:lnTo>
                <a:lnTo>
                  <a:pt x="207" y="0"/>
                </a:lnTo>
                <a:close/>
              </a:path>
            </a:pathLst>
          </a:custGeom>
          <a:solidFill>
            <a:srgbClr val="FFFFFF"/>
          </a:solidFill>
          <a:ln w="0">
            <a:noFill/>
            <a:prstDash val="solid"/>
            <a:round/>
            <a:headEnd/>
            <a:tailEnd/>
          </a:ln>
        </xdr:spPr>
      </xdr:sp>
      <xdr:sp macro="" textlink="">
        <xdr:nvSpPr>
          <xdr:cNvPr id="165" name="Forma libre 17">
            <a:extLst>
              <a:ext uri="{FF2B5EF4-FFF2-40B4-BE49-F238E27FC236}">
                <a16:creationId xmlns:a16="http://schemas.microsoft.com/office/drawing/2014/main" xmlns="" id="{00000000-0008-0000-0000-0000A5000000}"/>
              </a:ext>
            </a:extLst>
          </xdr:cNvPr>
          <xdr:cNvSpPr>
            <a:spLocks/>
          </xdr:cNvSpPr>
        </xdr:nvSpPr>
        <xdr:spPr bwMode="auto">
          <a:xfrm>
            <a:off x="292" y="61"/>
            <a:ext cx="4" cy="3"/>
          </a:xfrm>
          <a:custGeom>
            <a:avLst/>
            <a:gdLst>
              <a:gd name="T0" fmla="*/ 351 w 451"/>
              <a:gd name="T1" fmla="*/ 0 h 376"/>
              <a:gd name="T2" fmla="*/ 451 w 451"/>
              <a:gd name="T3" fmla="*/ 178 h 376"/>
              <a:gd name="T4" fmla="*/ 100 w 451"/>
              <a:gd name="T5" fmla="*/ 376 h 376"/>
              <a:gd name="T6" fmla="*/ 0 w 451"/>
              <a:gd name="T7" fmla="*/ 196 h 376"/>
              <a:gd name="T8" fmla="*/ 351 w 451"/>
              <a:gd name="T9" fmla="*/ 0 h 376"/>
            </a:gdLst>
            <a:ahLst/>
            <a:cxnLst>
              <a:cxn ang="0">
                <a:pos x="T0" y="T1"/>
              </a:cxn>
              <a:cxn ang="0">
                <a:pos x="T2" y="T3"/>
              </a:cxn>
              <a:cxn ang="0">
                <a:pos x="T4" y="T5"/>
              </a:cxn>
              <a:cxn ang="0">
                <a:pos x="T6" y="T7"/>
              </a:cxn>
              <a:cxn ang="0">
                <a:pos x="T8" y="T9"/>
              </a:cxn>
            </a:cxnLst>
            <a:rect l="0" t="0" r="r" b="b"/>
            <a:pathLst>
              <a:path w="451" h="376">
                <a:moveTo>
                  <a:pt x="351" y="0"/>
                </a:moveTo>
                <a:lnTo>
                  <a:pt x="451" y="178"/>
                </a:lnTo>
                <a:lnTo>
                  <a:pt x="100" y="376"/>
                </a:lnTo>
                <a:lnTo>
                  <a:pt x="0" y="196"/>
                </a:lnTo>
                <a:lnTo>
                  <a:pt x="351" y="0"/>
                </a:lnTo>
                <a:close/>
              </a:path>
            </a:pathLst>
          </a:custGeom>
          <a:solidFill>
            <a:srgbClr val="FFFFFF"/>
          </a:solidFill>
          <a:ln w="0">
            <a:noFill/>
            <a:prstDash val="solid"/>
            <a:round/>
            <a:headEnd/>
            <a:tailEnd/>
          </a:ln>
        </xdr:spPr>
      </xdr:sp>
      <xdr:sp macro="" textlink="">
        <xdr:nvSpPr>
          <xdr:cNvPr id="166" name="Forma libre 18">
            <a:extLst>
              <a:ext uri="{FF2B5EF4-FFF2-40B4-BE49-F238E27FC236}">
                <a16:creationId xmlns:a16="http://schemas.microsoft.com/office/drawing/2014/main" xmlns="" id="{00000000-0008-0000-0000-0000A6000000}"/>
              </a:ext>
            </a:extLst>
          </xdr:cNvPr>
          <xdr:cNvSpPr>
            <a:spLocks/>
          </xdr:cNvSpPr>
        </xdr:nvSpPr>
        <xdr:spPr bwMode="auto">
          <a:xfrm>
            <a:off x="273" y="72"/>
            <a:ext cx="4" cy="3"/>
          </a:xfrm>
          <a:custGeom>
            <a:avLst/>
            <a:gdLst>
              <a:gd name="T0" fmla="*/ 351 w 452"/>
              <a:gd name="T1" fmla="*/ 0 h 376"/>
              <a:gd name="T2" fmla="*/ 452 w 452"/>
              <a:gd name="T3" fmla="*/ 179 h 376"/>
              <a:gd name="T4" fmla="*/ 101 w 452"/>
              <a:gd name="T5" fmla="*/ 376 h 376"/>
              <a:gd name="T6" fmla="*/ 0 w 452"/>
              <a:gd name="T7" fmla="*/ 197 h 376"/>
              <a:gd name="T8" fmla="*/ 351 w 452"/>
              <a:gd name="T9" fmla="*/ 0 h 376"/>
            </a:gdLst>
            <a:ahLst/>
            <a:cxnLst>
              <a:cxn ang="0">
                <a:pos x="T0" y="T1"/>
              </a:cxn>
              <a:cxn ang="0">
                <a:pos x="T2" y="T3"/>
              </a:cxn>
              <a:cxn ang="0">
                <a:pos x="T4" y="T5"/>
              </a:cxn>
              <a:cxn ang="0">
                <a:pos x="T6" y="T7"/>
              </a:cxn>
              <a:cxn ang="0">
                <a:pos x="T8" y="T9"/>
              </a:cxn>
            </a:cxnLst>
            <a:rect l="0" t="0" r="r" b="b"/>
            <a:pathLst>
              <a:path w="452" h="376">
                <a:moveTo>
                  <a:pt x="351" y="0"/>
                </a:moveTo>
                <a:lnTo>
                  <a:pt x="452" y="179"/>
                </a:lnTo>
                <a:lnTo>
                  <a:pt x="101" y="376"/>
                </a:lnTo>
                <a:lnTo>
                  <a:pt x="0" y="197"/>
                </a:lnTo>
                <a:lnTo>
                  <a:pt x="351" y="0"/>
                </a:lnTo>
                <a:close/>
              </a:path>
            </a:pathLst>
          </a:custGeom>
          <a:solidFill>
            <a:srgbClr val="FFFFFF"/>
          </a:solidFill>
          <a:ln w="0">
            <a:noFill/>
            <a:prstDash val="solid"/>
            <a:round/>
            <a:headEnd/>
            <a:tailEnd/>
          </a:ln>
        </xdr:spPr>
      </xdr:sp>
      <xdr:sp macro="" textlink="">
        <xdr:nvSpPr>
          <xdr:cNvPr id="167" name="Forma libre 19">
            <a:extLst>
              <a:ext uri="{FF2B5EF4-FFF2-40B4-BE49-F238E27FC236}">
                <a16:creationId xmlns:a16="http://schemas.microsoft.com/office/drawing/2014/main" xmlns="" id="{00000000-0008-0000-0000-0000A7000000}"/>
              </a:ext>
            </a:extLst>
          </xdr:cNvPr>
          <xdr:cNvSpPr>
            <a:spLocks/>
          </xdr:cNvSpPr>
        </xdr:nvSpPr>
        <xdr:spPr bwMode="auto">
          <a:xfrm>
            <a:off x="292" y="72"/>
            <a:ext cx="4" cy="3"/>
          </a:xfrm>
          <a:custGeom>
            <a:avLst/>
            <a:gdLst>
              <a:gd name="T0" fmla="*/ 106 w 451"/>
              <a:gd name="T1" fmla="*/ 0 h 382"/>
              <a:gd name="T2" fmla="*/ 451 w 451"/>
              <a:gd name="T3" fmla="*/ 207 h 382"/>
              <a:gd name="T4" fmla="*/ 346 w 451"/>
              <a:gd name="T5" fmla="*/ 382 h 382"/>
              <a:gd name="T6" fmla="*/ 0 w 451"/>
              <a:gd name="T7" fmla="*/ 175 h 382"/>
              <a:gd name="T8" fmla="*/ 106 w 451"/>
              <a:gd name="T9" fmla="*/ 0 h 382"/>
            </a:gdLst>
            <a:ahLst/>
            <a:cxnLst>
              <a:cxn ang="0">
                <a:pos x="T0" y="T1"/>
              </a:cxn>
              <a:cxn ang="0">
                <a:pos x="T2" y="T3"/>
              </a:cxn>
              <a:cxn ang="0">
                <a:pos x="T4" y="T5"/>
              </a:cxn>
              <a:cxn ang="0">
                <a:pos x="T6" y="T7"/>
              </a:cxn>
              <a:cxn ang="0">
                <a:pos x="T8" y="T9"/>
              </a:cxn>
            </a:cxnLst>
            <a:rect l="0" t="0" r="r" b="b"/>
            <a:pathLst>
              <a:path w="451" h="382">
                <a:moveTo>
                  <a:pt x="106" y="0"/>
                </a:moveTo>
                <a:lnTo>
                  <a:pt x="451" y="207"/>
                </a:lnTo>
                <a:lnTo>
                  <a:pt x="346" y="382"/>
                </a:lnTo>
                <a:lnTo>
                  <a:pt x="0" y="175"/>
                </a:lnTo>
                <a:lnTo>
                  <a:pt x="106" y="0"/>
                </a:lnTo>
                <a:close/>
              </a:path>
            </a:pathLst>
          </a:custGeom>
          <a:solidFill>
            <a:srgbClr val="FFFFFF"/>
          </a:solidFill>
          <a:ln w="0">
            <a:noFill/>
            <a:prstDash val="solid"/>
            <a:round/>
            <a:headEnd/>
            <a:tailEnd/>
          </a:ln>
        </xdr:spPr>
      </xdr:sp>
      <xdr:sp macro="" textlink="">
        <xdr:nvSpPr>
          <xdr:cNvPr id="168" name="Forma libre 20">
            <a:extLst>
              <a:ext uri="{FF2B5EF4-FFF2-40B4-BE49-F238E27FC236}">
                <a16:creationId xmlns:a16="http://schemas.microsoft.com/office/drawing/2014/main" xmlns="" id="{00000000-0008-0000-0000-0000A8000000}"/>
              </a:ext>
            </a:extLst>
          </xdr:cNvPr>
          <xdr:cNvSpPr>
            <a:spLocks/>
          </xdr:cNvSpPr>
        </xdr:nvSpPr>
        <xdr:spPr bwMode="auto">
          <a:xfrm>
            <a:off x="273" y="61"/>
            <a:ext cx="4" cy="3"/>
          </a:xfrm>
          <a:custGeom>
            <a:avLst/>
            <a:gdLst>
              <a:gd name="T0" fmla="*/ 106 w 451"/>
              <a:gd name="T1" fmla="*/ 0 h 383"/>
              <a:gd name="T2" fmla="*/ 451 w 451"/>
              <a:gd name="T3" fmla="*/ 207 h 383"/>
              <a:gd name="T4" fmla="*/ 345 w 451"/>
              <a:gd name="T5" fmla="*/ 383 h 383"/>
              <a:gd name="T6" fmla="*/ 0 w 451"/>
              <a:gd name="T7" fmla="*/ 175 h 383"/>
              <a:gd name="T8" fmla="*/ 106 w 451"/>
              <a:gd name="T9" fmla="*/ 0 h 383"/>
            </a:gdLst>
            <a:ahLst/>
            <a:cxnLst>
              <a:cxn ang="0">
                <a:pos x="T0" y="T1"/>
              </a:cxn>
              <a:cxn ang="0">
                <a:pos x="T2" y="T3"/>
              </a:cxn>
              <a:cxn ang="0">
                <a:pos x="T4" y="T5"/>
              </a:cxn>
              <a:cxn ang="0">
                <a:pos x="T6" y="T7"/>
              </a:cxn>
              <a:cxn ang="0">
                <a:pos x="T8" y="T9"/>
              </a:cxn>
            </a:cxnLst>
            <a:rect l="0" t="0" r="r" b="b"/>
            <a:pathLst>
              <a:path w="451" h="383">
                <a:moveTo>
                  <a:pt x="106" y="0"/>
                </a:moveTo>
                <a:lnTo>
                  <a:pt x="451" y="207"/>
                </a:lnTo>
                <a:lnTo>
                  <a:pt x="345" y="383"/>
                </a:lnTo>
                <a:lnTo>
                  <a:pt x="0" y="175"/>
                </a:lnTo>
                <a:lnTo>
                  <a:pt x="106" y="0"/>
                </a:lnTo>
                <a:close/>
              </a:path>
            </a:pathLst>
          </a:custGeom>
          <a:solidFill>
            <a:srgbClr val="FFFFFF"/>
          </a:solidFill>
          <a:ln w="0">
            <a:noFill/>
            <a:prstDash val="solid"/>
            <a:round/>
            <a:headEnd/>
            <a:tailEnd/>
          </a:ln>
        </xdr:spPr>
      </xdr:sp>
      <xdr:sp macro="" textlink="">
        <xdr:nvSpPr>
          <xdr:cNvPr id="169" name="Forma libre 21">
            <a:extLst>
              <a:ext uri="{FF2B5EF4-FFF2-40B4-BE49-F238E27FC236}">
                <a16:creationId xmlns:a16="http://schemas.microsoft.com/office/drawing/2014/main" xmlns="" id="{00000000-0008-0000-0000-0000A9000000}"/>
              </a:ext>
            </a:extLst>
          </xdr:cNvPr>
          <xdr:cNvSpPr>
            <a:spLocks/>
          </xdr:cNvSpPr>
        </xdr:nvSpPr>
        <xdr:spPr bwMode="auto">
          <a:xfrm>
            <a:off x="288" y="75"/>
            <a:ext cx="3" cy="4"/>
          </a:xfrm>
          <a:custGeom>
            <a:avLst/>
            <a:gdLst>
              <a:gd name="T0" fmla="*/ 180 w 376"/>
              <a:gd name="T1" fmla="*/ 0 h 452"/>
              <a:gd name="T2" fmla="*/ 376 w 376"/>
              <a:gd name="T3" fmla="*/ 351 h 452"/>
              <a:gd name="T4" fmla="*/ 198 w 376"/>
              <a:gd name="T5" fmla="*/ 452 h 452"/>
              <a:gd name="T6" fmla="*/ 0 w 376"/>
              <a:gd name="T7" fmla="*/ 101 h 452"/>
              <a:gd name="T8" fmla="*/ 180 w 376"/>
              <a:gd name="T9" fmla="*/ 0 h 452"/>
            </a:gdLst>
            <a:ahLst/>
            <a:cxnLst>
              <a:cxn ang="0">
                <a:pos x="T0" y="T1"/>
              </a:cxn>
              <a:cxn ang="0">
                <a:pos x="T2" y="T3"/>
              </a:cxn>
              <a:cxn ang="0">
                <a:pos x="T4" y="T5"/>
              </a:cxn>
              <a:cxn ang="0">
                <a:pos x="T6" y="T7"/>
              </a:cxn>
              <a:cxn ang="0">
                <a:pos x="T8" y="T9"/>
              </a:cxn>
            </a:cxnLst>
            <a:rect l="0" t="0" r="r" b="b"/>
            <a:pathLst>
              <a:path w="376" h="452">
                <a:moveTo>
                  <a:pt x="180" y="0"/>
                </a:moveTo>
                <a:lnTo>
                  <a:pt x="376" y="351"/>
                </a:lnTo>
                <a:lnTo>
                  <a:pt x="198" y="452"/>
                </a:lnTo>
                <a:lnTo>
                  <a:pt x="0" y="101"/>
                </a:lnTo>
                <a:lnTo>
                  <a:pt x="180" y="0"/>
                </a:lnTo>
                <a:close/>
              </a:path>
            </a:pathLst>
          </a:custGeom>
          <a:solidFill>
            <a:srgbClr val="FFFFFF"/>
          </a:solidFill>
          <a:ln w="0">
            <a:noFill/>
            <a:prstDash val="solid"/>
            <a:round/>
            <a:headEnd/>
            <a:tailEnd/>
          </a:ln>
        </xdr:spPr>
      </xdr:sp>
      <xdr:sp macro="" textlink="">
        <xdr:nvSpPr>
          <xdr:cNvPr id="170" name="Forma libre 22">
            <a:extLst>
              <a:ext uri="{FF2B5EF4-FFF2-40B4-BE49-F238E27FC236}">
                <a16:creationId xmlns:a16="http://schemas.microsoft.com/office/drawing/2014/main" xmlns="" id="{00000000-0008-0000-0000-0000AA000000}"/>
              </a:ext>
            </a:extLst>
          </xdr:cNvPr>
          <xdr:cNvSpPr>
            <a:spLocks/>
          </xdr:cNvSpPr>
        </xdr:nvSpPr>
        <xdr:spPr bwMode="auto">
          <a:xfrm>
            <a:off x="277" y="56"/>
            <a:ext cx="3" cy="4"/>
          </a:xfrm>
          <a:custGeom>
            <a:avLst/>
            <a:gdLst>
              <a:gd name="T0" fmla="*/ 178 w 376"/>
              <a:gd name="T1" fmla="*/ 0 h 451"/>
              <a:gd name="T2" fmla="*/ 376 w 376"/>
              <a:gd name="T3" fmla="*/ 351 h 451"/>
              <a:gd name="T4" fmla="*/ 196 w 376"/>
              <a:gd name="T5" fmla="*/ 451 h 451"/>
              <a:gd name="T6" fmla="*/ 0 w 376"/>
              <a:gd name="T7" fmla="*/ 100 h 451"/>
              <a:gd name="T8" fmla="*/ 178 w 376"/>
              <a:gd name="T9" fmla="*/ 0 h 451"/>
            </a:gdLst>
            <a:ahLst/>
            <a:cxnLst>
              <a:cxn ang="0">
                <a:pos x="T0" y="T1"/>
              </a:cxn>
              <a:cxn ang="0">
                <a:pos x="T2" y="T3"/>
              </a:cxn>
              <a:cxn ang="0">
                <a:pos x="T4" y="T5"/>
              </a:cxn>
              <a:cxn ang="0">
                <a:pos x="T6" y="T7"/>
              </a:cxn>
              <a:cxn ang="0">
                <a:pos x="T8" y="T9"/>
              </a:cxn>
            </a:cxnLst>
            <a:rect l="0" t="0" r="r" b="b"/>
            <a:pathLst>
              <a:path w="376" h="451">
                <a:moveTo>
                  <a:pt x="178" y="0"/>
                </a:moveTo>
                <a:lnTo>
                  <a:pt x="376" y="351"/>
                </a:lnTo>
                <a:lnTo>
                  <a:pt x="196" y="451"/>
                </a:lnTo>
                <a:lnTo>
                  <a:pt x="0" y="100"/>
                </a:lnTo>
                <a:lnTo>
                  <a:pt x="178" y="0"/>
                </a:lnTo>
                <a:close/>
              </a:path>
            </a:pathLst>
          </a:custGeom>
          <a:solidFill>
            <a:srgbClr val="FFFFFF"/>
          </a:solidFill>
          <a:ln w="0">
            <a:noFill/>
            <a:prstDash val="solid"/>
            <a:round/>
            <a:headEnd/>
            <a:tailEnd/>
          </a:ln>
        </xdr:spPr>
      </xdr:sp>
      <xdr:sp macro="" textlink="">
        <xdr:nvSpPr>
          <xdr:cNvPr id="171" name="Forma libre 23">
            <a:extLst>
              <a:ext uri="{FF2B5EF4-FFF2-40B4-BE49-F238E27FC236}">
                <a16:creationId xmlns:a16="http://schemas.microsoft.com/office/drawing/2014/main" xmlns="" id="{00000000-0008-0000-0000-0000AB000000}"/>
              </a:ext>
            </a:extLst>
          </xdr:cNvPr>
          <xdr:cNvSpPr>
            <a:spLocks/>
          </xdr:cNvSpPr>
        </xdr:nvSpPr>
        <xdr:spPr bwMode="auto">
          <a:xfrm>
            <a:off x="283" y="60"/>
            <a:ext cx="6" cy="11"/>
          </a:xfrm>
          <a:custGeom>
            <a:avLst/>
            <a:gdLst>
              <a:gd name="T0" fmla="*/ 0 w 684"/>
              <a:gd name="T1" fmla="*/ 0 h 1256"/>
              <a:gd name="T2" fmla="*/ 205 w 684"/>
              <a:gd name="T3" fmla="*/ 0 h 1256"/>
              <a:gd name="T4" fmla="*/ 205 w 684"/>
              <a:gd name="T5" fmla="*/ 803 h 1256"/>
              <a:gd name="T6" fmla="*/ 684 w 684"/>
              <a:gd name="T7" fmla="*/ 1080 h 1256"/>
              <a:gd name="T8" fmla="*/ 578 w 684"/>
              <a:gd name="T9" fmla="*/ 1256 h 1256"/>
              <a:gd name="T10" fmla="*/ 0 w 684"/>
              <a:gd name="T11" fmla="*/ 917 h 1256"/>
              <a:gd name="T12" fmla="*/ 0 w 684"/>
              <a:gd name="T13" fmla="*/ 0 h 1256"/>
            </a:gdLst>
            <a:ahLst/>
            <a:cxnLst>
              <a:cxn ang="0">
                <a:pos x="T0" y="T1"/>
              </a:cxn>
              <a:cxn ang="0">
                <a:pos x="T2" y="T3"/>
              </a:cxn>
              <a:cxn ang="0">
                <a:pos x="T4" y="T5"/>
              </a:cxn>
              <a:cxn ang="0">
                <a:pos x="T6" y="T7"/>
              </a:cxn>
              <a:cxn ang="0">
                <a:pos x="T8" y="T9"/>
              </a:cxn>
              <a:cxn ang="0">
                <a:pos x="T10" y="T11"/>
              </a:cxn>
              <a:cxn ang="0">
                <a:pos x="T12" y="T13"/>
              </a:cxn>
            </a:cxnLst>
            <a:rect l="0" t="0" r="r" b="b"/>
            <a:pathLst>
              <a:path w="684" h="1256">
                <a:moveTo>
                  <a:pt x="0" y="0"/>
                </a:moveTo>
                <a:lnTo>
                  <a:pt x="205" y="0"/>
                </a:lnTo>
                <a:lnTo>
                  <a:pt x="205" y="803"/>
                </a:lnTo>
                <a:lnTo>
                  <a:pt x="684" y="1080"/>
                </a:lnTo>
                <a:lnTo>
                  <a:pt x="578" y="1256"/>
                </a:lnTo>
                <a:lnTo>
                  <a:pt x="0" y="917"/>
                </a:lnTo>
                <a:lnTo>
                  <a:pt x="0" y="0"/>
                </a:lnTo>
                <a:close/>
              </a:path>
            </a:pathLst>
          </a:custGeom>
          <a:solidFill>
            <a:srgbClr val="FFFFFF"/>
          </a:solidFill>
          <a:ln w="0">
            <a:noFill/>
            <a:prstDash val="solid"/>
            <a:round/>
            <a:headEnd/>
            <a:tailEnd/>
          </a:ln>
        </xdr:spPr>
      </xdr:sp>
    </xdr:grpSp>
    <xdr:clientData/>
  </xdr:twoCellAnchor>
  <xdr:twoCellAnchor editAs="oneCell">
    <xdr:from>
      <xdr:col>7</xdr:col>
      <xdr:colOff>95034</xdr:colOff>
      <xdr:row>1</xdr:row>
      <xdr:rowOff>29440</xdr:rowOff>
    </xdr:from>
    <xdr:to>
      <xdr:col>7</xdr:col>
      <xdr:colOff>527581</xdr:colOff>
      <xdr:row>1</xdr:row>
      <xdr:rowOff>322203</xdr:rowOff>
    </xdr:to>
    <xdr:grpSp>
      <xdr:nvGrpSpPr>
        <xdr:cNvPr id="172" name="Icono de cámara" descr="Cámara">
          <a:extLst>
            <a:ext uri="{FF2B5EF4-FFF2-40B4-BE49-F238E27FC236}">
              <a16:creationId xmlns:a16="http://schemas.microsoft.com/office/drawing/2014/main" xmlns="" id="{00000000-0008-0000-0000-0000AC000000}"/>
            </a:ext>
          </a:extLst>
        </xdr:cNvPr>
        <xdr:cNvGrpSpPr>
          <a:grpSpLocks noChangeAspect="1"/>
        </xdr:cNvGrpSpPr>
      </xdr:nvGrpSpPr>
      <xdr:grpSpPr bwMode="auto">
        <a:xfrm>
          <a:off x="6562509" y="534265"/>
          <a:ext cx="432547" cy="292763"/>
          <a:chOff x="306" y="55"/>
          <a:chExt cx="291" cy="27"/>
        </a:xfrm>
      </xdr:grpSpPr>
      <xdr:sp macro="" textlink="">
        <xdr:nvSpPr>
          <xdr:cNvPr id="174" name="Rectángulo 27">
            <a:extLst>
              <a:ext uri="{FF2B5EF4-FFF2-40B4-BE49-F238E27FC236}">
                <a16:creationId xmlns:a16="http://schemas.microsoft.com/office/drawing/2014/main" xmlns="" id="{00000000-0008-0000-0000-0000AE000000}"/>
              </a:ext>
            </a:extLst>
          </xdr:cNvPr>
          <xdr:cNvSpPr>
            <a:spLocks noChangeArrowheads="1"/>
          </xdr:cNvSpPr>
        </xdr:nvSpPr>
        <xdr:spPr bwMode="auto">
          <a:xfrm>
            <a:off x="306" y="55"/>
            <a:ext cx="291" cy="27"/>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75" name="Rectángulo 28">
            <a:extLst>
              <a:ext uri="{FF2B5EF4-FFF2-40B4-BE49-F238E27FC236}">
                <a16:creationId xmlns:a16="http://schemas.microsoft.com/office/drawing/2014/main" xmlns="" id="{00000000-0008-0000-0000-0000AF000000}"/>
              </a:ext>
            </a:extLst>
          </xdr:cNvPr>
          <xdr:cNvSpPr>
            <a:spLocks noChangeArrowheads="1"/>
          </xdr:cNvSpPr>
        </xdr:nvSpPr>
        <xdr:spPr bwMode="auto">
          <a:xfrm>
            <a:off x="308" y="59"/>
            <a:ext cx="288" cy="2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76" name="Forma libre 29">
            <a:extLst>
              <a:ext uri="{FF2B5EF4-FFF2-40B4-BE49-F238E27FC236}">
                <a16:creationId xmlns:a16="http://schemas.microsoft.com/office/drawing/2014/main" xmlns="" id="{00000000-0008-0000-0000-0000B0000000}"/>
              </a:ext>
            </a:extLst>
          </xdr:cNvPr>
          <xdr:cNvSpPr>
            <a:spLocks noEditPoints="1"/>
          </xdr:cNvSpPr>
        </xdr:nvSpPr>
        <xdr:spPr bwMode="auto">
          <a:xfrm>
            <a:off x="306" y="55"/>
            <a:ext cx="290" cy="27"/>
          </a:xfrm>
          <a:custGeom>
            <a:avLst/>
            <a:gdLst>
              <a:gd name="T0" fmla="*/ 1922 w 3255"/>
              <a:gd name="T1" fmla="*/ 995 h 2315"/>
              <a:gd name="T2" fmla="*/ 1774 w 3255"/>
              <a:gd name="T3" fmla="*/ 1142 h 2315"/>
              <a:gd name="T4" fmla="*/ 1736 w 3255"/>
              <a:gd name="T5" fmla="*/ 1353 h 2315"/>
              <a:gd name="T6" fmla="*/ 1822 w 3255"/>
              <a:gd name="T7" fmla="*/ 1544 h 2315"/>
              <a:gd name="T8" fmla="*/ 2001 w 3255"/>
              <a:gd name="T9" fmla="*/ 1652 h 2315"/>
              <a:gd name="T10" fmla="*/ 2217 w 3255"/>
              <a:gd name="T11" fmla="*/ 1639 h 2315"/>
              <a:gd name="T12" fmla="*/ 2381 w 3255"/>
              <a:gd name="T13" fmla="*/ 1511 h 2315"/>
              <a:gd name="T14" fmla="*/ 2444 w 3255"/>
              <a:gd name="T15" fmla="*/ 1309 h 2315"/>
              <a:gd name="T16" fmla="*/ 2381 w 3255"/>
              <a:gd name="T17" fmla="*/ 1105 h 2315"/>
              <a:gd name="T18" fmla="*/ 2217 w 3255"/>
              <a:gd name="T19" fmla="*/ 977 h 2315"/>
              <a:gd name="T20" fmla="*/ 2151 w 3255"/>
              <a:gd name="T21" fmla="*/ 707 h 2315"/>
              <a:gd name="T22" fmla="*/ 2428 w 3255"/>
              <a:gd name="T23" fmla="*/ 807 h 2315"/>
              <a:gd name="T24" fmla="*/ 2622 w 3255"/>
              <a:gd name="T25" fmla="*/ 1020 h 2315"/>
              <a:gd name="T26" fmla="*/ 2695 w 3255"/>
              <a:gd name="T27" fmla="*/ 1309 h 2315"/>
              <a:gd name="T28" fmla="*/ 2622 w 3255"/>
              <a:gd name="T29" fmla="*/ 1596 h 2315"/>
              <a:gd name="T30" fmla="*/ 2428 w 3255"/>
              <a:gd name="T31" fmla="*/ 1809 h 2315"/>
              <a:gd name="T32" fmla="*/ 2151 w 3255"/>
              <a:gd name="T33" fmla="*/ 1909 h 2315"/>
              <a:gd name="T34" fmla="*/ 1852 w 3255"/>
              <a:gd name="T35" fmla="*/ 1865 h 2315"/>
              <a:gd name="T36" fmla="*/ 1620 w 3255"/>
              <a:gd name="T37" fmla="*/ 1693 h 2315"/>
              <a:gd name="T38" fmla="*/ 1495 w 3255"/>
              <a:gd name="T39" fmla="*/ 1430 h 2315"/>
              <a:gd name="T40" fmla="*/ 1510 w 3255"/>
              <a:gd name="T41" fmla="*/ 1128 h 2315"/>
              <a:gd name="T42" fmla="*/ 1660 w 3255"/>
              <a:gd name="T43" fmla="*/ 881 h 2315"/>
              <a:gd name="T44" fmla="*/ 1909 w 3255"/>
              <a:gd name="T45" fmla="*/ 731 h 2315"/>
              <a:gd name="T46" fmla="*/ 2020 w 3255"/>
              <a:gd name="T47" fmla="*/ 522 h 2315"/>
              <a:gd name="T48" fmla="*/ 1708 w 3255"/>
              <a:gd name="T49" fmla="*/ 616 h 2315"/>
              <a:gd name="T50" fmla="*/ 1465 w 3255"/>
              <a:gd name="T51" fmla="*/ 822 h 2315"/>
              <a:gd name="T52" fmla="*/ 1322 w 3255"/>
              <a:gd name="T53" fmla="*/ 1109 h 2315"/>
              <a:gd name="T54" fmla="*/ 1308 w 3255"/>
              <a:gd name="T55" fmla="*/ 1443 h 2315"/>
              <a:gd name="T56" fmla="*/ 1427 w 3255"/>
              <a:gd name="T57" fmla="*/ 1743 h 2315"/>
              <a:gd name="T58" fmla="*/ 1652 w 3255"/>
              <a:gd name="T59" fmla="*/ 1968 h 2315"/>
              <a:gd name="T60" fmla="*/ 1954 w 3255"/>
              <a:gd name="T61" fmla="*/ 2087 h 2315"/>
              <a:gd name="T62" fmla="*/ 2288 w 3255"/>
              <a:gd name="T63" fmla="*/ 2073 h 2315"/>
              <a:gd name="T64" fmla="*/ 2577 w 3255"/>
              <a:gd name="T65" fmla="*/ 1931 h 2315"/>
              <a:gd name="T66" fmla="*/ 2784 w 3255"/>
              <a:gd name="T67" fmla="*/ 1688 h 2315"/>
              <a:gd name="T68" fmla="*/ 2878 w 3255"/>
              <a:gd name="T69" fmla="*/ 1377 h 2315"/>
              <a:gd name="T70" fmla="*/ 2837 w 3255"/>
              <a:gd name="T71" fmla="*/ 1046 h 2315"/>
              <a:gd name="T72" fmla="*/ 2671 w 3255"/>
              <a:gd name="T73" fmla="*/ 773 h 2315"/>
              <a:gd name="T74" fmla="*/ 2412 w 3255"/>
              <a:gd name="T75" fmla="*/ 587 h 2315"/>
              <a:gd name="T76" fmla="*/ 2088 w 3255"/>
              <a:gd name="T77" fmla="*/ 519 h 2315"/>
              <a:gd name="T78" fmla="*/ 482 w 3255"/>
              <a:gd name="T79" fmla="*/ 458 h 2315"/>
              <a:gd name="T80" fmla="*/ 470 w 3255"/>
              <a:gd name="T81" fmla="*/ 563 h 2315"/>
              <a:gd name="T82" fmla="*/ 560 w 3255"/>
              <a:gd name="T83" fmla="*/ 619 h 2315"/>
              <a:gd name="T84" fmla="*/ 1100 w 3255"/>
              <a:gd name="T85" fmla="*/ 581 h 2315"/>
              <a:gd name="T86" fmla="*/ 1112 w 3255"/>
              <a:gd name="T87" fmla="*/ 476 h 2315"/>
              <a:gd name="T88" fmla="*/ 1023 w 3255"/>
              <a:gd name="T89" fmla="*/ 421 h 2315"/>
              <a:gd name="T90" fmla="*/ 2868 w 3255"/>
              <a:gd name="T91" fmla="*/ 396 h 2315"/>
              <a:gd name="T92" fmla="*/ 2868 w 3255"/>
              <a:gd name="T93" fmla="*/ 580 h 2315"/>
              <a:gd name="T94" fmla="*/ 3050 w 3255"/>
              <a:gd name="T95" fmla="*/ 598 h 2315"/>
              <a:gd name="T96" fmla="*/ 3085 w 3255"/>
              <a:gd name="T97" fmla="*/ 427 h 2315"/>
              <a:gd name="T98" fmla="*/ 3033 w 3255"/>
              <a:gd name="T99" fmla="*/ 375 h 2315"/>
              <a:gd name="T100" fmla="*/ 3255 w 3255"/>
              <a:gd name="T101" fmla="*/ 195 h 2315"/>
              <a:gd name="T102" fmla="*/ 480 w 3255"/>
              <a:gd name="T103" fmla="*/ 0 h 23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3255" h="2315">
                <a:moveTo>
                  <a:pt x="2088" y="953"/>
                </a:moveTo>
                <a:lnTo>
                  <a:pt x="2044" y="956"/>
                </a:lnTo>
                <a:lnTo>
                  <a:pt x="2001" y="964"/>
                </a:lnTo>
                <a:lnTo>
                  <a:pt x="1960" y="977"/>
                </a:lnTo>
                <a:lnTo>
                  <a:pt x="1922" y="995"/>
                </a:lnTo>
                <a:lnTo>
                  <a:pt x="1886" y="1017"/>
                </a:lnTo>
                <a:lnTo>
                  <a:pt x="1852" y="1043"/>
                </a:lnTo>
                <a:lnTo>
                  <a:pt x="1822" y="1072"/>
                </a:lnTo>
                <a:lnTo>
                  <a:pt x="1796" y="1105"/>
                </a:lnTo>
                <a:lnTo>
                  <a:pt x="1774" y="1142"/>
                </a:lnTo>
                <a:lnTo>
                  <a:pt x="1757" y="1181"/>
                </a:lnTo>
                <a:lnTo>
                  <a:pt x="1744" y="1221"/>
                </a:lnTo>
                <a:lnTo>
                  <a:pt x="1736" y="1264"/>
                </a:lnTo>
                <a:lnTo>
                  <a:pt x="1733" y="1309"/>
                </a:lnTo>
                <a:lnTo>
                  <a:pt x="1736" y="1353"/>
                </a:lnTo>
                <a:lnTo>
                  <a:pt x="1744" y="1396"/>
                </a:lnTo>
                <a:lnTo>
                  <a:pt x="1757" y="1437"/>
                </a:lnTo>
                <a:lnTo>
                  <a:pt x="1774" y="1475"/>
                </a:lnTo>
                <a:lnTo>
                  <a:pt x="1796" y="1511"/>
                </a:lnTo>
                <a:lnTo>
                  <a:pt x="1822" y="1544"/>
                </a:lnTo>
                <a:lnTo>
                  <a:pt x="1852" y="1573"/>
                </a:lnTo>
                <a:lnTo>
                  <a:pt x="1886" y="1599"/>
                </a:lnTo>
                <a:lnTo>
                  <a:pt x="1922" y="1621"/>
                </a:lnTo>
                <a:lnTo>
                  <a:pt x="1960" y="1639"/>
                </a:lnTo>
                <a:lnTo>
                  <a:pt x="2001" y="1652"/>
                </a:lnTo>
                <a:lnTo>
                  <a:pt x="2044" y="1660"/>
                </a:lnTo>
                <a:lnTo>
                  <a:pt x="2088" y="1663"/>
                </a:lnTo>
                <a:lnTo>
                  <a:pt x="2134" y="1660"/>
                </a:lnTo>
                <a:lnTo>
                  <a:pt x="2176" y="1652"/>
                </a:lnTo>
                <a:lnTo>
                  <a:pt x="2217" y="1639"/>
                </a:lnTo>
                <a:lnTo>
                  <a:pt x="2256" y="1621"/>
                </a:lnTo>
                <a:lnTo>
                  <a:pt x="2292" y="1599"/>
                </a:lnTo>
                <a:lnTo>
                  <a:pt x="2325" y="1573"/>
                </a:lnTo>
                <a:lnTo>
                  <a:pt x="2355" y="1544"/>
                </a:lnTo>
                <a:lnTo>
                  <a:pt x="2381" y="1511"/>
                </a:lnTo>
                <a:lnTo>
                  <a:pt x="2403" y="1475"/>
                </a:lnTo>
                <a:lnTo>
                  <a:pt x="2421" y="1437"/>
                </a:lnTo>
                <a:lnTo>
                  <a:pt x="2434" y="1396"/>
                </a:lnTo>
                <a:lnTo>
                  <a:pt x="2442" y="1353"/>
                </a:lnTo>
                <a:lnTo>
                  <a:pt x="2444" y="1309"/>
                </a:lnTo>
                <a:lnTo>
                  <a:pt x="2442" y="1264"/>
                </a:lnTo>
                <a:lnTo>
                  <a:pt x="2434" y="1221"/>
                </a:lnTo>
                <a:lnTo>
                  <a:pt x="2421" y="1181"/>
                </a:lnTo>
                <a:lnTo>
                  <a:pt x="2403" y="1142"/>
                </a:lnTo>
                <a:lnTo>
                  <a:pt x="2381" y="1105"/>
                </a:lnTo>
                <a:lnTo>
                  <a:pt x="2355" y="1072"/>
                </a:lnTo>
                <a:lnTo>
                  <a:pt x="2325" y="1043"/>
                </a:lnTo>
                <a:lnTo>
                  <a:pt x="2292" y="1017"/>
                </a:lnTo>
                <a:lnTo>
                  <a:pt x="2256" y="995"/>
                </a:lnTo>
                <a:lnTo>
                  <a:pt x="2217" y="977"/>
                </a:lnTo>
                <a:lnTo>
                  <a:pt x="2176" y="964"/>
                </a:lnTo>
                <a:lnTo>
                  <a:pt x="2134" y="956"/>
                </a:lnTo>
                <a:lnTo>
                  <a:pt x="2088" y="953"/>
                </a:lnTo>
                <a:close/>
                <a:moveTo>
                  <a:pt x="2088" y="704"/>
                </a:moveTo>
                <a:lnTo>
                  <a:pt x="2151" y="707"/>
                </a:lnTo>
                <a:lnTo>
                  <a:pt x="2211" y="716"/>
                </a:lnTo>
                <a:lnTo>
                  <a:pt x="2269" y="731"/>
                </a:lnTo>
                <a:lnTo>
                  <a:pt x="2325" y="751"/>
                </a:lnTo>
                <a:lnTo>
                  <a:pt x="2378" y="777"/>
                </a:lnTo>
                <a:lnTo>
                  <a:pt x="2428" y="807"/>
                </a:lnTo>
                <a:lnTo>
                  <a:pt x="2474" y="842"/>
                </a:lnTo>
                <a:lnTo>
                  <a:pt x="2517" y="881"/>
                </a:lnTo>
                <a:lnTo>
                  <a:pt x="2557" y="924"/>
                </a:lnTo>
                <a:lnTo>
                  <a:pt x="2592" y="970"/>
                </a:lnTo>
                <a:lnTo>
                  <a:pt x="2622" y="1020"/>
                </a:lnTo>
                <a:lnTo>
                  <a:pt x="2648" y="1073"/>
                </a:lnTo>
                <a:lnTo>
                  <a:pt x="2668" y="1128"/>
                </a:lnTo>
                <a:lnTo>
                  <a:pt x="2683" y="1187"/>
                </a:lnTo>
                <a:lnTo>
                  <a:pt x="2692" y="1247"/>
                </a:lnTo>
                <a:lnTo>
                  <a:pt x="2695" y="1309"/>
                </a:lnTo>
                <a:lnTo>
                  <a:pt x="2692" y="1370"/>
                </a:lnTo>
                <a:lnTo>
                  <a:pt x="2683" y="1430"/>
                </a:lnTo>
                <a:lnTo>
                  <a:pt x="2668" y="1488"/>
                </a:lnTo>
                <a:lnTo>
                  <a:pt x="2648" y="1544"/>
                </a:lnTo>
                <a:lnTo>
                  <a:pt x="2622" y="1596"/>
                </a:lnTo>
                <a:lnTo>
                  <a:pt x="2592" y="1646"/>
                </a:lnTo>
                <a:lnTo>
                  <a:pt x="2557" y="1693"/>
                </a:lnTo>
                <a:lnTo>
                  <a:pt x="2517" y="1736"/>
                </a:lnTo>
                <a:lnTo>
                  <a:pt x="2474" y="1774"/>
                </a:lnTo>
                <a:lnTo>
                  <a:pt x="2428" y="1809"/>
                </a:lnTo>
                <a:lnTo>
                  <a:pt x="2378" y="1839"/>
                </a:lnTo>
                <a:lnTo>
                  <a:pt x="2325" y="1865"/>
                </a:lnTo>
                <a:lnTo>
                  <a:pt x="2269" y="1885"/>
                </a:lnTo>
                <a:lnTo>
                  <a:pt x="2211" y="1900"/>
                </a:lnTo>
                <a:lnTo>
                  <a:pt x="2151" y="1909"/>
                </a:lnTo>
                <a:lnTo>
                  <a:pt x="2088" y="1912"/>
                </a:lnTo>
                <a:lnTo>
                  <a:pt x="2026" y="1909"/>
                </a:lnTo>
                <a:lnTo>
                  <a:pt x="1966" y="1900"/>
                </a:lnTo>
                <a:lnTo>
                  <a:pt x="1909" y="1885"/>
                </a:lnTo>
                <a:lnTo>
                  <a:pt x="1852" y="1865"/>
                </a:lnTo>
                <a:lnTo>
                  <a:pt x="1799" y="1839"/>
                </a:lnTo>
                <a:lnTo>
                  <a:pt x="1750" y="1809"/>
                </a:lnTo>
                <a:lnTo>
                  <a:pt x="1703" y="1774"/>
                </a:lnTo>
                <a:lnTo>
                  <a:pt x="1660" y="1736"/>
                </a:lnTo>
                <a:lnTo>
                  <a:pt x="1620" y="1693"/>
                </a:lnTo>
                <a:lnTo>
                  <a:pt x="1586" y="1646"/>
                </a:lnTo>
                <a:lnTo>
                  <a:pt x="1555" y="1596"/>
                </a:lnTo>
                <a:lnTo>
                  <a:pt x="1530" y="1544"/>
                </a:lnTo>
                <a:lnTo>
                  <a:pt x="1510" y="1488"/>
                </a:lnTo>
                <a:lnTo>
                  <a:pt x="1495" y="1430"/>
                </a:lnTo>
                <a:lnTo>
                  <a:pt x="1486" y="1370"/>
                </a:lnTo>
                <a:lnTo>
                  <a:pt x="1483" y="1309"/>
                </a:lnTo>
                <a:lnTo>
                  <a:pt x="1486" y="1247"/>
                </a:lnTo>
                <a:lnTo>
                  <a:pt x="1495" y="1187"/>
                </a:lnTo>
                <a:lnTo>
                  <a:pt x="1510" y="1128"/>
                </a:lnTo>
                <a:lnTo>
                  <a:pt x="1530" y="1073"/>
                </a:lnTo>
                <a:lnTo>
                  <a:pt x="1555" y="1020"/>
                </a:lnTo>
                <a:lnTo>
                  <a:pt x="1586" y="970"/>
                </a:lnTo>
                <a:lnTo>
                  <a:pt x="1620" y="924"/>
                </a:lnTo>
                <a:lnTo>
                  <a:pt x="1660" y="881"/>
                </a:lnTo>
                <a:lnTo>
                  <a:pt x="1703" y="842"/>
                </a:lnTo>
                <a:lnTo>
                  <a:pt x="1750" y="807"/>
                </a:lnTo>
                <a:lnTo>
                  <a:pt x="1799" y="777"/>
                </a:lnTo>
                <a:lnTo>
                  <a:pt x="1852" y="751"/>
                </a:lnTo>
                <a:lnTo>
                  <a:pt x="1909" y="731"/>
                </a:lnTo>
                <a:lnTo>
                  <a:pt x="1966" y="716"/>
                </a:lnTo>
                <a:lnTo>
                  <a:pt x="2026" y="707"/>
                </a:lnTo>
                <a:lnTo>
                  <a:pt x="2088" y="704"/>
                </a:lnTo>
                <a:close/>
                <a:moveTo>
                  <a:pt x="2088" y="519"/>
                </a:moveTo>
                <a:lnTo>
                  <a:pt x="2020" y="522"/>
                </a:lnTo>
                <a:lnTo>
                  <a:pt x="1954" y="530"/>
                </a:lnTo>
                <a:lnTo>
                  <a:pt x="1889" y="544"/>
                </a:lnTo>
                <a:lnTo>
                  <a:pt x="1826" y="563"/>
                </a:lnTo>
                <a:lnTo>
                  <a:pt x="1766" y="587"/>
                </a:lnTo>
                <a:lnTo>
                  <a:pt x="1708" y="616"/>
                </a:lnTo>
                <a:lnTo>
                  <a:pt x="1652" y="649"/>
                </a:lnTo>
                <a:lnTo>
                  <a:pt x="1600" y="687"/>
                </a:lnTo>
                <a:lnTo>
                  <a:pt x="1552" y="728"/>
                </a:lnTo>
                <a:lnTo>
                  <a:pt x="1507" y="773"/>
                </a:lnTo>
                <a:lnTo>
                  <a:pt x="1465" y="822"/>
                </a:lnTo>
                <a:lnTo>
                  <a:pt x="1427" y="873"/>
                </a:lnTo>
                <a:lnTo>
                  <a:pt x="1394" y="928"/>
                </a:lnTo>
                <a:lnTo>
                  <a:pt x="1365" y="986"/>
                </a:lnTo>
                <a:lnTo>
                  <a:pt x="1341" y="1046"/>
                </a:lnTo>
                <a:lnTo>
                  <a:pt x="1322" y="1109"/>
                </a:lnTo>
                <a:lnTo>
                  <a:pt x="1308" y="1174"/>
                </a:lnTo>
                <a:lnTo>
                  <a:pt x="1299" y="1241"/>
                </a:lnTo>
                <a:lnTo>
                  <a:pt x="1296" y="1309"/>
                </a:lnTo>
                <a:lnTo>
                  <a:pt x="1299" y="1377"/>
                </a:lnTo>
                <a:lnTo>
                  <a:pt x="1308" y="1443"/>
                </a:lnTo>
                <a:lnTo>
                  <a:pt x="1322" y="1507"/>
                </a:lnTo>
                <a:lnTo>
                  <a:pt x="1341" y="1570"/>
                </a:lnTo>
                <a:lnTo>
                  <a:pt x="1365" y="1630"/>
                </a:lnTo>
                <a:lnTo>
                  <a:pt x="1394" y="1688"/>
                </a:lnTo>
                <a:lnTo>
                  <a:pt x="1427" y="1743"/>
                </a:lnTo>
                <a:lnTo>
                  <a:pt x="1465" y="1795"/>
                </a:lnTo>
                <a:lnTo>
                  <a:pt x="1507" y="1843"/>
                </a:lnTo>
                <a:lnTo>
                  <a:pt x="1552" y="1888"/>
                </a:lnTo>
                <a:lnTo>
                  <a:pt x="1600" y="1931"/>
                </a:lnTo>
                <a:lnTo>
                  <a:pt x="1652" y="1968"/>
                </a:lnTo>
                <a:lnTo>
                  <a:pt x="1708" y="2001"/>
                </a:lnTo>
                <a:lnTo>
                  <a:pt x="1766" y="2030"/>
                </a:lnTo>
                <a:lnTo>
                  <a:pt x="1826" y="2054"/>
                </a:lnTo>
                <a:lnTo>
                  <a:pt x="1889" y="2073"/>
                </a:lnTo>
                <a:lnTo>
                  <a:pt x="1954" y="2087"/>
                </a:lnTo>
                <a:lnTo>
                  <a:pt x="2020" y="2096"/>
                </a:lnTo>
                <a:lnTo>
                  <a:pt x="2088" y="2098"/>
                </a:lnTo>
                <a:lnTo>
                  <a:pt x="2157" y="2096"/>
                </a:lnTo>
                <a:lnTo>
                  <a:pt x="2223" y="2087"/>
                </a:lnTo>
                <a:lnTo>
                  <a:pt x="2288" y="2073"/>
                </a:lnTo>
                <a:lnTo>
                  <a:pt x="2351" y="2054"/>
                </a:lnTo>
                <a:lnTo>
                  <a:pt x="2412" y="2030"/>
                </a:lnTo>
                <a:lnTo>
                  <a:pt x="2469" y="2001"/>
                </a:lnTo>
                <a:lnTo>
                  <a:pt x="2524" y="1968"/>
                </a:lnTo>
                <a:lnTo>
                  <a:pt x="2577" y="1931"/>
                </a:lnTo>
                <a:lnTo>
                  <a:pt x="2626" y="1888"/>
                </a:lnTo>
                <a:lnTo>
                  <a:pt x="2671" y="1843"/>
                </a:lnTo>
                <a:lnTo>
                  <a:pt x="2712" y="1795"/>
                </a:lnTo>
                <a:lnTo>
                  <a:pt x="2750" y="1743"/>
                </a:lnTo>
                <a:lnTo>
                  <a:pt x="2784" y="1688"/>
                </a:lnTo>
                <a:lnTo>
                  <a:pt x="2813" y="1630"/>
                </a:lnTo>
                <a:lnTo>
                  <a:pt x="2837" y="1570"/>
                </a:lnTo>
                <a:lnTo>
                  <a:pt x="2856" y="1507"/>
                </a:lnTo>
                <a:lnTo>
                  <a:pt x="2870" y="1443"/>
                </a:lnTo>
                <a:lnTo>
                  <a:pt x="2878" y="1377"/>
                </a:lnTo>
                <a:lnTo>
                  <a:pt x="2881" y="1309"/>
                </a:lnTo>
                <a:lnTo>
                  <a:pt x="2878" y="1241"/>
                </a:lnTo>
                <a:lnTo>
                  <a:pt x="2870" y="1174"/>
                </a:lnTo>
                <a:lnTo>
                  <a:pt x="2856" y="1109"/>
                </a:lnTo>
                <a:lnTo>
                  <a:pt x="2837" y="1046"/>
                </a:lnTo>
                <a:lnTo>
                  <a:pt x="2813" y="986"/>
                </a:lnTo>
                <a:lnTo>
                  <a:pt x="2784" y="928"/>
                </a:lnTo>
                <a:lnTo>
                  <a:pt x="2750" y="873"/>
                </a:lnTo>
                <a:lnTo>
                  <a:pt x="2712" y="822"/>
                </a:lnTo>
                <a:lnTo>
                  <a:pt x="2671" y="773"/>
                </a:lnTo>
                <a:lnTo>
                  <a:pt x="2626" y="728"/>
                </a:lnTo>
                <a:lnTo>
                  <a:pt x="2577" y="687"/>
                </a:lnTo>
                <a:lnTo>
                  <a:pt x="2524" y="649"/>
                </a:lnTo>
                <a:lnTo>
                  <a:pt x="2469" y="616"/>
                </a:lnTo>
                <a:lnTo>
                  <a:pt x="2412" y="587"/>
                </a:lnTo>
                <a:lnTo>
                  <a:pt x="2351" y="563"/>
                </a:lnTo>
                <a:lnTo>
                  <a:pt x="2288" y="544"/>
                </a:lnTo>
                <a:lnTo>
                  <a:pt x="2223" y="530"/>
                </a:lnTo>
                <a:lnTo>
                  <a:pt x="2157" y="522"/>
                </a:lnTo>
                <a:lnTo>
                  <a:pt x="2088" y="519"/>
                </a:lnTo>
                <a:close/>
                <a:moveTo>
                  <a:pt x="560" y="421"/>
                </a:moveTo>
                <a:lnTo>
                  <a:pt x="536" y="424"/>
                </a:lnTo>
                <a:lnTo>
                  <a:pt x="515" y="431"/>
                </a:lnTo>
                <a:lnTo>
                  <a:pt x="497" y="443"/>
                </a:lnTo>
                <a:lnTo>
                  <a:pt x="482" y="458"/>
                </a:lnTo>
                <a:lnTo>
                  <a:pt x="470" y="476"/>
                </a:lnTo>
                <a:lnTo>
                  <a:pt x="463" y="497"/>
                </a:lnTo>
                <a:lnTo>
                  <a:pt x="460" y="520"/>
                </a:lnTo>
                <a:lnTo>
                  <a:pt x="463" y="542"/>
                </a:lnTo>
                <a:lnTo>
                  <a:pt x="470" y="563"/>
                </a:lnTo>
                <a:lnTo>
                  <a:pt x="482" y="581"/>
                </a:lnTo>
                <a:lnTo>
                  <a:pt x="497" y="597"/>
                </a:lnTo>
                <a:lnTo>
                  <a:pt x="515" y="608"/>
                </a:lnTo>
                <a:lnTo>
                  <a:pt x="536" y="616"/>
                </a:lnTo>
                <a:lnTo>
                  <a:pt x="560" y="619"/>
                </a:lnTo>
                <a:lnTo>
                  <a:pt x="1023" y="619"/>
                </a:lnTo>
                <a:lnTo>
                  <a:pt x="1046" y="616"/>
                </a:lnTo>
                <a:lnTo>
                  <a:pt x="1067" y="608"/>
                </a:lnTo>
                <a:lnTo>
                  <a:pt x="1085" y="597"/>
                </a:lnTo>
                <a:lnTo>
                  <a:pt x="1100" y="581"/>
                </a:lnTo>
                <a:lnTo>
                  <a:pt x="1112" y="563"/>
                </a:lnTo>
                <a:lnTo>
                  <a:pt x="1119" y="542"/>
                </a:lnTo>
                <a:lnTo>
                  <a:pt x="1122" y="520"/>
                </a:lnTo>
                <a:lnTo>
                  <a:pt x="1119" y="497"/>
                </a:lnTo>
                <a:lnTo>
                  <a:pt x="1112" y="476"/>
                </a:lnTo>
                <a:lnTo>
                  <a:pt x="1100" y="458"/>
                </a:lnTo>
                <a:lnTo>
                  <a:pt x="1085" y="443"/>
                </a:lnTo>
                <a:lnTo>
                  <a:pt x="1067" y="431"/>
                </a:lnTo>
                <a:lnTo>
                  <a:pt x="1046" y="424"/>
                </a:lnTo>
                <a:lnTo>
                  <a:pt x="1023" y="421"/>
                </a:lnTo>
                <a:lnTo>
                  <a:pt x="560" y="421"/>
                </a:lnTo>
                <a:close/>
                <a:moveTo>
                  <a:pt x="2911" y="375"/>
                </a:moveTo>
                <a:lnTo>
                  <a:pt x="2894" y="377"/>
                </a:lnTo>
                <a:lnTo>
                  <a:pt x="2880" y="385"/>
                </a:lnTo>
                <a:lnTo>
                  <a:pt x="2868" y="396"/>
                </a:lnTo>
                <a:lnTo>
                  <a:pt x="2861" y="411"/>
                </a:lnTo>
                <a:lnTo>
                  <a:pt x="2858" y="427"/>
                </a:lnTo>
                <a:lnTo>
                  <a:pt x="2858" y="549"/>
                </a:lnTo>
                <a:lnTo>
                  <a:pt x="2861" y="565"/>
                </a:lnTo>
                <a:lnTo>
                  <a:pt x="2868" y="580"/>
                </a:lnTo>
                <a:lnTo>
                  <a:pt x="2880" y="591"/>
                </a:lnTo>
                <a:lnTo>
                  <a:pt x="2894" y="598"/>
                </a:lnTo>
                <a:lnTo>
                  <a:pt x="2911" y="601"/>
                </a:lnTo>
                <a:lnTo>
                  <a:pt x="3033" y="601"/>
                </a:lnTo>
                <a:lnTo>
                  <a:pt x="3050" y="598"/>
                </a:lnTo>
                <a:lnTo>
                  <a:pt x="3064" y="591"/>
                </a:lnTo>
                <a:lnTo>
                  <a:pt x="3075" y="580"/>
                </a:lnTo>
                <a:lnTo>
                  <a:pt x="3083" y="565"/>
                </a:lnTo>
                <a:lnTo>
                  <a:pt x="3085" y="549"/>
                </a:lnTo>
                <a:lnTo>
                  <a:pt x="3085" y="427"/>
                </a:lnTo>
                <a:lnTo>
                  <a:pt x="3083" y="411"/>
                </a:lnTo>
                <a:lnTo>
                  <a:pt x="3075" y="396"/>
                </a:lnTo>
                <a:lnTo>
                  <a:pt x="3064" y="385"/>
                </a:lnTo>
                <a:lnTo>
                  <a:pt x="3050" y="377"/>
                </a:lnTo>
                <a:lnTo>
                  <a:pt x="3033" y="375"/>
                </a:lnTo>
                <a:lnTo>
                  <a:pt x="2911" y="375"/>
                </a:lnTo>
                <a:close/>
                <a:moveTo>
                  <a:pt x="480" y="0"/>
                </a:moveTo>
                <a:lnTo>
                  <a:pt x="978" y="0"/>
                </a:lnTo>
                <a:lnTo>
                  <a:pt x="1148" y="195"/>
                </a:lnTo>
                <a:lnTo>
                  <a:pt x="3255" y="195"/>
                </a:lnTo>
                <a:lnTo>
                  <a:pt x="3255" y="2315"/>
                </a:lnTo>
                <a:lnTo>
                  <a:pt x="0" y="2315"/>
                </a:lnTo>
                <a:lnTo>
                  <a:pt x="0" y="195"/>
                </a:lnTo>
                <a:lnTo>
                  <a:pt x="310" y="195"/>
                </a:lnTo>
                <a:lnTo>
                  <a:pt x="480" y="0"/>
                </a:lnTo>
                <a:close/>
              </a:path>
            </a:pathLst>
          </a:custGeom>
          <a:solidFill>
            <a:schemeClr val="accent1"/>
          </a:solidFill>
          <a:ln w="0">
            <a:noFill/>
            <a:prstDash val="solid"/>
            <a:round/>
            <a:headEnd/>
            <a:tailEnd/>
          </a:ln>
        </xdr:spPr>
      </xdr:sp>
    </xdr:grpSp>
    <xdr:clientData/>
  </xdr:twoCellAnchor>
  <xdr:twoCellAnchor editAs="oneCell">
    <xdr:from>
      <xdr:col>11</xdr:col>
      <xdr:colOff>57150</xdr:colOff>
      <xdr:row>1</xdr:row>
      <xdr:rowOff>19915</xdr:rowOff>
    </xdr:from>
    <xdr:to>
      <xdr:col>12</xdr:col>
      <xdr:colOff>206528</xdr:colOff>
      <xdr:row>1</xdr:row>
      <xdr:rowOff>301724</xdr:rowOff>
    </xdr:to>
    <xdr:grpSp>
      <xdr:nvGrpSpPr>
        <xdr:cNvPr id="177" name="Icono de notas" descr="Cuadro de memorando">
          <a:extLst>
            <a:ext uri="{FF2B5EF4-FFF2-40B4-BE49-F238E27FC236}">
              <a16:creationId xmlns:a16="http://schemas.microsoft.com/office/drawing/2014/main" xmlns="" id="{00000000-0008-0000-0000-0000B1000000}"/>
            </a:ext>
          </a:extLst>
        </xdr:cNvPr>
        <xdr:cNvGrpSpPr>
          <a:grpSpLocks noChangeAspect="1"/>
        </xdr:cNvGrpSpPr>
      </xdr:nvGrpSpPr>
      <xdr:grpSpPr bwMode="auto">
        <a:xfrm>
          <a:off x="10106025" y="524740"/>
          <a:ext cx="368453" cy="281809"/>
          <a:chOff x="89" y="56"/>
          <a:chExt cx="781" cy="26"/>
        </a:xfrm>
      </xdr:grpSpPr>
      <xdr:sp macro="" textlink="">
        <xdr:nvSpPr>
          <xdr:cNvPr id="179" name="Rectángulo 33">
            <a:extLst>
              <a:ext uri="{FF2B5EF4-FFF2-40B4-BE49-F238E27FC236}">
                <a16:creationId xmlns:a16="http://schemas.microsoft.com/office/drawing/2014/main" xmlns="" id="{00000000-0008-0000-0000-0000B3000000}"/>
              </a:ext>
            </a:extLst>
          </xdr:cNvPr>
          <xdr:cNvSpPr>
            <a:spLocks noChangeArrowheads="1"/>
          </xdr:cNvSpPr>
        </xdr:nvSpPr>
        <xdr:spPr bwMode="auto">
          <a:xfrm>
            <a:off x="89" y="56"/>
            <a:ext cx="781" cy="26"/>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80" name="Forma libre 34">
            <a:extLst>
              <a:ext uri="{FF2B5EF4-FFF2-40B4-BE49-F238E27FC236}">
                <a16:creationId xmlns:a16="http://schemas.microsoft.com/office/drawing/2014/main" xmlns="" id="{00000000-0008-0000-0000-0000B4000000}"/>
              </a:ext>
            </a:extLst>
          </xdr:cNvPr>
          <xdr:cNvSpPr>
            <a:spLocks/>
          </xdr:cNvSpPr>
        </xdr:nvSpPr>
        <xdr:spPr bwMode="auto">
          <a:xfrm>
            <a:off x="90" y="58"/>
            <a:ext cx="778" cy="20"/>
          </a:xfrm>
          <a:custGeom>
            <a:avLst/>
            <a:gdLst>
              <a:gd name="T0" fmla="*/ 628 w 2980"/>
              <a:gd name="T1" fmla="*/ 0 h 2233"/>
              <a:gd name="T2" fmla="*/ 2372 w 2980"/>
              <a:gd name="T3" fmla="*/ 42 h 2233"/>
              <a:gd name="T4" fmla="*/ 2980 w 2980"/>
              <a:gd name="T5" fmla="*/ 2149 h 2233"/>
              <a:gd name="T6" fmla="*/ 0 w 2980"/>
              <a:gd name="T7" fmla="*/ 2233 h 2233"/>
              <a:gd name="T8" fmla="*/ 628 w 2980"/>
              <a:gd name="T9" fmla="*/ 0 h 2233"/>
            </a:gdLst>
            <a:ahLst/>
            <a:cxnLst>
              <a:cxn ang="0">
                <a:pos x="T0" y="T1"/>
              </a:cxn>
              <a:cxn ang="0">
                <a:pos x="T2" y="T3"/>
              </a:cxn>
              <a:cxn ang="0">
                <a:pos x="T4" y="T5"/>
              </a:cxn>
              <a:cxn ang="0">
                <a:pos x="T6" y="T7"/>
              </a:cxn>
              <a:cxn ang="0">
                <a:pos x="T8" y="T9"/>
              </a:cxn>
            </a:cxnLst>
            <a:rect l="0" t="0" r="r" b="b"/>
            <a:pathLst>
              <a:path w="2980" h="2233">
                <a:moveTo>
                  <a:pt x="628" y="0"/>
                </a:moveTo>
                <a:lnTo>
                  <a:pt x="2372" y="42"/>
                </a:lnTo>
                <a:lnTo>
                  <a:pt x="2980" y="2149"/>
                </a:lnTo>
                <a:lnTo>
                  <a:pt x="0" y="2233"/>
                </a:lnTo>
                <a:lnTo>
                  <a:pt x="628" y="0"/>
                </a:lnTo>
                <a:close/>
              </a:path>
            </a:pathLst>
          </a:custGeom>
          <a:solidFill>
            <a:srgbClr val="FFFFFF"/>
          </a:solidFill>
          <a:ln w="0">
            <a:noFill/>
            <a:prstDash val="solid"/>
            <a:round/>
            <a:headEnd/>
            <a:tailEnd/>
          </a:ln>
        </xdr:spPr>
      </xdr:sp>
      <xdr:sp macro="" textlink="">
        <xdr:nvSpPr>
          <xdr:cNvPr id="181" name="Forma libre 35">
            <a:extLst>
              <a:ext uri="{FF2B5EF4-FFF2-40B4-BE49-F238E27FC236}">
                <a16:creationId xmlns:a16="http://schemas.microsoft.com/office/drawing/2014/main" xmlns="" id="{00000000-0008-0000-0000-0000B5000000}"/>
              </a:ext>
            </a:extLst>
          </xdr:cNvPr>
          <xdr:cNvSpPr>
            <a:spLocks noEditPoints="1"/>
          </xdr:cNvSpPr>
        </xdr:nvSpPr>
        <xdr:spPr bwMode="auto">
          <a:xfrm>
            <a:off x="89" y="56"/>
            <a:ext cx="780" cy="26"/>
          </a:xfrm>
          <a:custGeom>
            <a:avLst/>
            <a:gdLst>
              <a:gd name="T0" fmla="*/ 1407 w 3234"/>
              <a:gd name="T1" fmla="*/ 575 h 2894"/>
              <a:gd name="T2" fmla="*/ 1857 w 3234"/>
              <a:gd name="T3" fmla="*/ 575 h 2894"/>
              <a:gd name="T4" fmla="*/ 1857 w 3234"/>
              <a:gd name="T5" fmla="*/ 1110 h 2894"/>
              <a:gd name="T6" fmla="*/ 2278 w 3234"/>
              <a:gd name="T7" fmla="*/ 1110 h 2894"/>
              <a:gd name="T8" fmla="*/ 1631 w 3234"/>
              <a:gd name="T9" fmla="*/ 1894 h 2894"/>
              <a:gd name="T10" fmla="*/ 985 w 3234"/>
              <a:gd name="T11" fmla="*/ 1110 h 2894"/>
              <a:gd name="T12" fmla="*/ 1407 w 3234"/>
              <a:gd name="T13" fmla="*/ 1110 h 2894"/>
              <a:gd name="T14" fmla="*/ 1407 w 3234"/>
              <a:gd name="T15" fmla="*/ 575 h 2894"/>
              <a:gd name="T16" fmla="*/ 892 w 3234"/>
              <a:gd name="T17" fmla="*/ 349 h 2894"/>
              <a:gd name="T18" fmla="*/ 357 w 3234"/>
              <a:gd name="T19" fmla="*/ 1736 h 2894"/>
              <a:gd name="T20" fmla="*/ 1017 w 3234"/>
              <a:gd name="T21" fmla="*/ 1736 h 2894"/>
              <a:gd name="T22" fmla="*/ 1017 w 3234"/>
              <a:gd name="T23" fmla="*/ 2122 h 2894"/>
              <a:gd name="T24" fmla="*/ 1020 w 3234"/>
              <a:gd name="T25" fmla="*/ 2155 h 2894"/>
              <a:gd name="T26" fmla="*/ 1029 w 3234"/>
              <a:gd name="T27" fmla="*/ 2186 h 2894"/>
              <a:gd name="T28" fmla="*/ 1042 w 3234"/>
              <a:gd name="T29" fmla="*/ 2214 h 2894"/>
              <a:gd name="T30" fmla="*/ 1061 w 3234"/>
              <a:gd name="T31" fmla="*/ 2240 h 2894"/>
              <a:gd name="T32" fmla="*/ 1083 w 3234"/>
              <a:gd name="T33" fmla="*/ 2262 h 2894"/>
              <a:gd name="T34" fmla="*/ 1108 w 3234"/>
              <a:gd name="T35" fmla="*/ 2280 h 2894"/>
              <a:gd name="T36" fmla="*/ 1137 w 3234"/>
              <a:gd name="T37" fmla="*/ 2294 h 2894"/>
              <a:gd name="T38" fmla="*/ 1168 w 3234"/>
              <a:gd name="T39" fmla="*/ 2302 h 2894"/>
              <a:gd name="T40" fmla="*/ 1201 w 3234"/>
              <a:gd name="T41" fmla="*/ 2305 h 2894"/>
              <a:gd name="T42" fmla="*/ 2033 w 3234"/>
              <a:gd name="T43" fmla="*/ 2305 h 2894"/>
              <a:gd name="T44" fmla="*/ 2066 w 3234"/>
              <a:gd name="T45" fmla="*/ 2302 h 2894"/>
              <a:gd name="T46" fmla="*/ 2097 w 3234"/>
              <a:gd name="T47" fmla="*/ 2294 h 2894"/>
              <a:gd name="T48" fmla="*/ 2125 w 3234"/>
              <a:gd name="T49" fmla="*/ 2280 h 2894"/>
              <a:gd name="T50" fmla="*/ 2151 w 3234"/>
              <a:gd name="T51" fmla="*/ 2262 h 2894"/>
              <a:gd name="T52" fmla="*/ 2173 w 3234"/>
              <a:gd name="T53" fmla="*/ 2240 h 2894"/>
              <a:gd name="T54" fmla="*/ 2191 w 3234"/>
              <a:gd name="T55" fmla="*/ 2214 h 2894"/>
              <a:gd name="T56" fmla="*/ 2205 w 3234"/>
              <a:gd name="T57" fmla="*/ 2186 h 2894"/>
              <a:gd name="T58" fmla="*/ 2213 w 3234"/>
              <a:gd name="T59" fmla="*/ 2155 h 2894"/>
              <a:gd name="T60" fmla="*/ 2216 w 3234"/>
              <a:gd name="T61" fmla="*/ 2122 h 2894"/>
              <a:gd name="T62" fmla="*/ 2216 w 3234"/>
              <a:gd name="T63" fmla="*/ 1736 h 2894"/>
              <a:gd name="T64" fmla="*/ 2884 w 3234"/>
              <a:gd name="T65" fmla="*/ 1736 h 2894"/>
              <a:gd name="T66" fmla="*/ 2342 w 3234"/>
              <a:gd name="T67" fmla="*/ 349 h 2894"/>
              <a:gd name="T68" fmla="*/ 892 w 3234"/>
              <a:gd name="T69" fmla="*/ 349 h 2894"/>
              <a:gd name="T70" fmla="*/ 653 w 3234"/>
              <a:gd name="T71" fmla="*/ 0 h 2894"/>
              <a:gd name="T72" fmla="*/ 2580 w 3234"/>
              <a:gd name="T73" fmla="*/ 0 h 2894"/>
              <a:gd name="T74" fmla="*/ 3234 w 3234"/>
              <a:gd name="T75" fmla="*/ 1675 h 2894"/>
              <a:gd name="T76" fmla="*/ 3234 w 3234"/>
              <a:gd name="T77" fmla="*/ 2894 h 2894"/>
              <a:gd name="T78" fmla="*/ 0 w 3234"/>
              <a:gd name="T79" fmla="*/ 2894 h 2894"/>
              <a:gd name="T80" fmla="*/ 0 w 3234"/>
              <a:gd name="T81" fmla="*/ 1693 h 2894"/>
              <a:gd name="T82" fmla="*/ 653 w 3234"/>
              <a:gd name="T83" fmla="*/ 0 h 28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3234" h="2894">
                <a:moveTo>
                  <a:pt x="1407" y="575"/>
                </a:moveTo>
                <a:lnTo>
                  <a:pt x="1857" y="575"/>
                </a:lnTo>
                <a:lnTo>
                  <a:pt x="1857" y="1110"/>
                </a:lnTo>
                <a:lnTo>
                  <a:pt x="2278" y="1110"/>
                </a:lnTo>
                <a:lnTo>
                  <a:pt x="1631" y="1894"/>
                </a:lnTo>
                <a:lnTo>
                  <a:pt x="985" y="1110"/>
                </a:lnTo>
                <a:lnTo>
                  <a:pt x="1407" y="1110"/>
                </a:lnTo>
                <a:lnTo>
                  <a:pt x="1407" y="575"/>
                </a:lnTo>
                <a:close/>
                <a:moveTo>
                  <a:pt x="892" y="349"/>
                </a:moveTo>
                <a:lnTo>
                  <a:pt x="357" y="1736"/>
                </a:lnTo>
                <a:lnTo>
                  <a:pt x="1017" y="1736"/>
                </a:lnTo>
                <a:lnTo>
                  <a:pt x="1017" y="2122"/>
                </a:lnTo>
                <a:lnTo>
                  <a:pt x="1020" y="2155"/>
                </a:lnTo>
                <a:lnTo>
                  <a:pt x="1029" y="2186"/>
                </a:lnTo>
                <a:lnTo>
                  <a:pt x="1042" y="2214"/>
                </a:lnTo>
                <a:lnTo>
                  <a:pt x="1061" y="2240"/>
                </a:lnTo>
                <a:lnTo>
                  <a:pt x="1083" y="2262"/>
                </a:lnTo>
                <a:lnTo>
                  <a:pt x="1108" y="2280"/>
                </a:lnTo>
                <a:lnTo>
                  <a:pt x="1137" y="2294"/>
                </a:lnTo>
                <a:lnTo>
                  <a:pt x="1168" y="2302"/>
                </a:lnTo>
                <a:lnTo>
                  <a:pt x="1201" y="2305"/>
                </a:lnTo>
                <a:lnTo>
                  <a:pt x="2033" y="2305"/>
                </a:lnTo>
                <a:lnTo>
                  <a:pt x="2066" y="2302"/>
                </a:lnTo>
                <a:lnTo>
                  <a:pt x="2097" y="2294"/>
                </a:lnTo>
                <a:lnTo>
                  <a:pt x="2125" y="2280"/>
                </a:lnTo>
                <a:lnTo>
                  <a:pt x="2151" y="2262"/>
                </a:lnTo>
                <a:lnTo>
                  <a:pt x="2173" y="2240"/>
                </a:lnTo>
                <a:lnTo>
                  <a:pt x="2191" y="2214"/>
                </a:lnTo>
                <a:lnTo>
                  <a:pt x="2205" y="2186"/>
                </a:lnTo>
                <a:lnTo>
                  <a:pt x="2213" y="2155"/>
                </a:lnTo>
                <a:lnTo>
                  <a:pt x="2216" y="2122"/>
                </a:lnTo>
                <a:lnTo>
                  <a:pt x="2216" y="1736"/>
                </a:lnTo>
                <a:lnTo>
                  <a:pt x="2884" y="1736"/>
                </a:lnTo>
                <a:lnTo>
                  <a:pt x="2342" y="349"/>
                </a:lnTo>
                <a:lnTo>
                  <a:pt x="892" y="349"/>
                </a:lnTo>
                <a:close/>
                <a:moveTo>
                  <a:pt x="653" y="0"/>
                </a:moveTo>
                <a:lnTo>
                  <a:pt x="2580" y="0"/>
                </a:lnTo>
                <a:lnTo>
                  <a:pt x="3234" y="1675"/>
                </a:lnTo>
                <a:lnTo>
                  <a:pt x="3234" y="2894"/>
                </a:lnTo>
                <a:lnTo>
                  <a:pt x="0" y="2894"/>
                </a:lnTo>
                <a:lnTo>
                  <a:pt x="0" y="1693"/>
                </a:lnTo>
                <a:lnTo>
                  <a:pt x="653" y="0"/>
                </a:lnTo>
                <a:close/>
              </a:path>
            </a:pathLst>
          </a:custGeom>
          <a:solidFill>
            <a:schemeClr val="accent1"/>
          </a:solidFill>
          <a:ln w="0">
            <a:noFill/>
            <a:prstDash val="solid"/>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490318</xdr:colOff>
      <xdr:row>10</xdr:row>
      <xdr:rowOff>182654</xdr:rowOff>
    </xdr:from>
    <xdr:to>
      <xdr:col>2</xdr:col>
      <xdr:colOff>950518</xdr:colOff>
      <xdr:row>11</xdr:row>
      <xdr:rowOff>163043</xdr:rowOff>
    </xdr:to>
    <xdr:sp macro="" textlink="">
      <xdr:nvSpPr>
        <xdr:cNvPr id="2" name="Editar panel" descr="Botón de navegación para ver la programación diaria">
          <a:hlinkClick xmlns:r="http://schemas.openxmlformats.org/officeDocument/2006/relationships" r:id="rId1" tooltip="Seleccione esta opción para ver la programación diaria"/>
          <a:extLst>
            <a:ext uri="{FF2B5EF4-FFF2-40B4-BE49-F238E27FC236}">
              <a16:creationId xmlns:a16="http://schemas.microsoft.com/office/drawing/2014/main" xmlns="" id="{00000000-0008-0000-0100-000002000000}"/>
            </a:ext>
          </a:extLst>
        </xdr:cNvPr>
        <xdr:cNvSpPr/>
      </xdr:nvSpPr>
      <xdr:spPr>
        <a:xfrm>
          <a:off x="671293" y="2573429"/>
          <a:ext cx="1908000" cy="170889"/>
        </a:xfrm>
        <a:prstGeom prst="roundRect">
          <a:avLst/>
        </a:prstGeom>
        <a:solidFill>
          <a:schemeClr val="bg1"/>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s-ES" sz="1000" b="1">
              <a:solidFill>
                <a:schemeClr val="dk1"/>
              </a:solidFill>
              <a:effectLst/>
              <a:latin typeface="+mn-lt"/>
              <a:ea typeface="+mn-ea"/>
              <a:cs typeface="+mn-cs"/>
            </a:rPr>
            <a:t>VER</a:t>
          </a:r>
          <a:r>
            <a:rPr lang="es-ES" sz="1000" b="1" baseline="0">
              <a:solidFill>
                <a:schemeClr val="dk1"/>
              </a:solidFill>
              <a:effectLst/>
              <a:latin typeface="+mn-lt"/>
              <a:ea typeface="+mn-ea"/>
              <a:cs typeface="+mn-cs"/>
            </a:rPr>
            <a:t>PROGRAMACIÓN DIARIA</a:t>
          </a:r>
          <a:endParaRPr lang="es-ES" sz="1000">
            <a:effectLst/>
          </a:endParaRPr>
        </a:p>
      </xdr:txBody>
    </xdr:sp>
    <xdr:clientData fPrintsWithSheet="0"/>
  </xdr:twoCellAnchor>
  <xdr:twoCellAnchor editAs="oneCell">
    <xdr:from>
      <xdr:col>1</xdr:col>
      <xdr:colOff>497541</xdr:colOff>
      <xdr:row>9</xdr:row>
      <xdr:rowOff>21292</xdr:rowOff>
    </xdr:from>
    <xdr:to>
      <xdr:col>2</xdr:col>
      <xdr:colOff>957741</xdr:colOff>
      <xdr:row>10</xdr:row>
      <xdr:rowOff>1681</xdr:rowOff>
    </xdr:to>
    <xdr:sp macro="" textlink="">
      <xdr:nvSpPr>
        <xdr:cNvPr id="3" name="Editar horas" descr="Botón de navegación para editar los intervalos de tiempo del programador">
          <a:hlinkClick xmlns:r="http://schemas.openxmlformats.org/officeDocument/2006/relationships" r:id="rId2" tooltip="Seleccione esta opción para editar los intervalos de tiempo"/>
          <a:extLst>
            <a:ext uri="{FF2B5EF4-FFF2-40B4-BE49-F238E27FC236}">
              <a16:creationId xmlns:a16="http://schemas.microsoft.com/office/drawing/2014/main" xmlns="" id="{00000000-0008-0000-0100-000003000000}"/>
            </a:ext>
          </a:extLst>
        </xdr:cNvPr>
        <xdr:cNvSpPr/>
      </xdr:nvSpPr>
      <xdr:spPr>
        <a:xfrm>
          <a:off x="678516" y="2221567"/>
          <a:ext cx="1908000" cy="170889"/>
        </a:xfrm>
        <a:prstGeom prst="roundRect">
          <a:avLst/>
        </a:prstGeom>
        <a:solidFill>
          <a:schemeClr val="bg1"/>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s" sz="1000" b="1">
              <a:solidFill>
                <a:schemeClr val="tx2"/>
              </a:solidFill>
              <a:effectLst/>
              <a:latin typeface="Calibri" panose="020F0502020204030204" pitchFamily="34" charset="0"/>
              <a:ea typeface="+mn-ea"/>
              <a:cs typeface="+mn-cs"/>
            </a:rPr>
            <a:t>EDITAR HORAS</a:t>
          </a:r>
        </a:p>
      </xdr:txBody>
    </xdr:sp>
    <xdr:clientData fPrintsWithSheet="0"/>
  </xdr:twoCellAnchor>
  <xdr:twoCellAnchor editAs="oneCell">
    <xdr:from>
      <xdr:col>4</xdr:col>
      <xdr:colOff>104775</xdr:colOff>
      <xdr:row>1</xdr:row>
      <xdr:rowOff>85725</xdr:rowOff>
    </xdr:from>
    <xdr:to>
      <xdr:col>4</xdr:col>
      <xdr:colOff>295275</xdr:colOff>
      <xdr:row>1</xdr:row>
      <xdr:rowOff>266700</xdr:rowOff>
    </xdr:to>
    <xdr:grpSp>
      <xdr:nvGrpSpPr>
        <xdr:cNvPr id="2051" name="Icono de fecha" descr="Calendario">
          <a:extLst>
            <a:ext uri="{FF2B5EF4-FFF2-40B4-BE49-F238E27FC236}">
              <a16:creationId xmlns:a16="http://schemas.microsoft.com/office/drawing/2014/main" xmlns="" id="{00000000-0008-0000-0100-000003080000}"/>
            </a:ext>
          </a:extLst>
        </xdr:cNvPr>
        <xdr:cNvGrpSpPr>
          <a:grpSpLocks noChangeAspect="1"/>
        </xdr:cNvGrpSpPr>
      </xdr:nvGrpSpPr>
      <xdr:grpSpPr bwMode="auto">
        <a:xfrm>
          <a:off x="3362325" y="590550"/>
          <a:ext cx="190500" cy="180975"/>
          <a:chOff x="223" y="69"/>
          <a:chExt cx="20" cy="19"/>
        </a:xfrm>
      </xdr:grpSpPr>
      <xdr:sp macro="" textlink="">
        <xdr:nvSpPr>
          <xdr:cNvPr id="2052" name="Rectángulo 4">
            <a:extLst>
              <a:ext uri="{FF2B5EF4-FFF2-40B4-BE49-F238E27FC236}">
                <a16:creationId xmlns:a16="http://schemas.microsoft.com/office/drawing/2014/main" xmlns="" id="{00000000-0008-0000-0100-000004080000}"/>
              </a:ext>
            </a:extLst>
          </xdr:cNvPr>
          <xdr:cNvSpPr>
            <a:spLocks noChangeArrowheads="1"/>
          </xdr:cNvSpPr>
        </xdr:nvSpPr>
        <xdr:spPr bwMode="auto">
          <a:xfrm>
            <a:off x="223" y="69"/>
            <a:ext cx="20" cy="19"/>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2053" name="Forma libre 5">
            <a:extLst>
              <a:ext uri="{FF2B5EF4-FFF2-40B4-BE49-F238E27FC236}">
                <a16:creationId xmlns:a16="http://schemas.microsoft.com/office/drawing/2014/main" xmlns="" id="{00000000-0008-0000-0100-000005080000}"/>
              </a:ext>
            </a:extLst>
          </xdr:cNvPr>
          <xdr:cNvSpPr>
            <a:spLocks noEditPoints="1"/>
          </xdr:cNvSpPr>
        </xdr:nvSpPr>
        <xdr:spPr bwMode="auto">
          <a:xfrm>
            <a:off x="223" y="69"/>
            <a:ext cx="19" cy="19"/>
          </a:xfrm>
          <a:custGeom>
            <a:avLst/>
            <a:gdLst>
              <a:gd name="T0" fmla="*/ 2030 w 3130"/>
              <a:gd name="T1" fmla="*/ 1582 h 3097"/>
              <a:gd name="T2" fmla="*/ 2421 w 3130"/>
              <a:gd name="T3" fmla="*/ 2131 h 3097"/>
              <a:gd name="T4" fmla="*/ 2030 w 3130"/>
              <a:gd name="T5" fmla="*/ 2600 h 3097"/>
              <a:gd name="T6" fmla="*/ 1994 w 3130"/>
              <a:gd name="T7" fmla="*/ 1334 h 3097"/>
              <a:gd name="T8" fmla="*/ 901 w 3130"/>
              <a:gd name="T9" fmla="*/ 2600 h 3097"/>
              <a:gd name="T10" fmla="*/ 646 w 3130"/>
              <a:gd name="T11" fmla="*/ 1550 h 3097"/>
              <a:gd name="T12" fmla="*/ 768 w 3130"/>
              <a:gd name="T13" fmla="*/ 1535 h 3097"/>
              <a:gd name="T14" fmla="*/ 890 w 3130"/>
              <a:gd name="T15" fmla="*/ 1469 h 3097"/>
              <a:gd name="T16" fmla="*/ 939 w 3130"/>
              <a:gd name="T17" fmla="*/ 1378 h 3097"/>
              <a:gd name="T18" fmla="*/ 286 w 3130"/>
              <a:gd name="T19" fmla="*/ 1032 h 3097"/>
              <a:gd name="T20" fmla="*/ 286 w 3130"/>
              <a:gd name="T21" fmla="*/ 1032 h 3097"/>
              <a:gd name="T22" fmla="*/ 570 w 3130"/>
              <a:gd name="T23" fmla="*/ 416 h 3097"/>
              <a:gd name="T24" fmla="*/ 509 w 3130"/>
              <a:gd name="T25" fmla="*/ 551 h 3097"/>
              <a:gd name="T26" fmla="*/ 531 w 3130"/>
              <a:gd name="T27" fmla="*/ 703 h 3097"/>
              <a:gd name="T28" fmla="*/ 628 w 3130"/>
              <a:gd name="T29" fmla="*/ 814 h 3097"/>
              <a:gd name="T30" fmla="*/ 774 w 3130"/>
              <a:gd name="T31" fmla="*/ 858 h 3097"/>
              <a:gd name="T32" fmla="*/ 920 w 3130"/>
              <a:gd name="T33" fmla="*/ 814 h 3097"/>
              <a:gd name="T34" fmla="*/ 1017 w 3130"/>
              <a:gd name="T35" fmla="*/ 703 h 3097"/>
              <a:gd name="T36" fmla="*/ 1039 w 3130"/>
              <a:gd name="T37" fmla="*/ 551 h 3097"/>
              <a:gd name="T38" fmla="*/ 977 w 3130"/>
              <a:gd name="T39" fmla="*/ 416 h 3097"/>
              <a:gd name="T40" fmla="*/ 2202 w 3130"/>
              <a:gd name="T41" fmla="*/ 390 h 3097"/>
              <a:gd name="T42" fmla="*/ 2123 w 3130"/>
              <a:gd name="T43" fmla="*/ 514 h 3097"/>
              <a:gd name="T44" fmla="*/ 2123 w 3130"/>
              <a:gd name="T45" fmla="*/ 668 h 3097"/>
              <a:gd name="T46" fmla="*/ 2204 w 3130"/>
              <a:gd name="T47" fmla="*/ 792 h 3097"/>
              <a:gd name="T48" fmla="*/ 2340 w 3130"/>
              <a:gd name="T49" fmla="*/ 855 h 3097"/>
              <a:gd name="T50" fmla="*/ 2492 w 3130"/>
              <a:gd name="T51" fmla="*/ 833 h 3097"/>
              <a:gd name="T52" fmla="*/ 2604 w 3130"/>
              <a:gd name="T53" fmla="*/ 736 h 3097"/>
              <a:gd name="T54" fmla="*/ 2647 w 3130"/>
              <a:gd name="T55" fmla="*/ 590 h 3097"/>
              <a:gd name="T56" fmla="*/ 2605 w 3130"/>
              <a:gd name="T57" fmla="*/ 445 h 3097"/>
              <a:gd name="T58" fmla="*/ 3130 w 3130"/>
              <a:gd name="T59" fmla="*/ 249 h 3097"/>
              <a:gd name="T60" fmla="*/ 2379 w 3130"/>
              <a:gd name="T61" fmla="*/ 0 h 3097"/>
              <a:gd name="T62" fmla="*/ 2474 w 3130"/>
              <a:gd name="T63" fmla="*/ 39 h 3097"/>
              <a:gd name="T64" fmla="*/ 2513 w 3130"/>
              <a:gd name="T65" fmla="*/ 133 h 3097"/>
              <a:gd name="T66" fmla="*/ 2490 w 3130"/>
              <a:gd name="T67" fmla="*/ 688 h 3097"/>
              <a:gd name="T68" fmla="*/ 2406 w 3130"/>
              <a:gd name="T69" fmla="*/ 744 h 3097"/>
              <a:gd name="T70" fmla="*/ 2305 w 3130"/>
              <a:gd name="T71" fmla="*/ 724 h 3097"/>
              <a:gd name="T72" fmla="*/ 2249 w 3130"/>
              <a:gd name="T73" fmla="*/ 640 h 3097"/>
              <a:gd name="T74" fmla="*/ 2257 w 3130"/>
              <a:gd name="T75" fmla="*/ 81 h 3097"/>
              <a:gd name="T76" fmla="*/ 2328 w 3130"/>
              <a:gd name="T77" fmla="*/ 10 h 3097"/>
              <a:gd name="T78" fmla="*/ 801 w 3130"/>
              <a:gd name="T79" fmla="*/ 3 h 3097"/>
              <a:gd name="T80" fmla="*/ 884 w 3130"/>
              <a:gd name="T81" fmla="*/ 58 h 3097"/>
              <a:gd name="T82" fmla="*/ 907 w 3130"/>
              <a:gd name="T83" fmla="*/ 613 h 3097"/>
              <a:gd name="T84" fmla="*/ 868 w 3130"/>
              <a:gd name="T85" fmla="*/ 707 h 3097"/>
              <a:gd name="T86" fmla="*/ 774 w 3130"/>
              <a:gd name="T87" fmla="*/ 746 h 3097"/>
              <a:gd name="T88" fmla="*/ 680 w 3130"/>
              <a:gd name="T89" fmla="*/ 707 h 3097"/>
              <a:gd name="T90" fmla="*/ 641 w 3130"/>
              <a:gd name="T91" fmla="*/ 613 h 3097"/>
              <a:gd name="T92" fmla="*/ 663 w 3130"/>
              <a:gd name="T93" fmla="*/ 58 h 3097"/>
              <a:gd name="T94" fmla="*/ 746 w 3130"/>
              <a:gd name="T95" fmla="*/ 3 h 309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130" h="3097">
                <a:moveTo>
                  <a:pt x="2030" y="1582"/>
                </a:moveTo>
                <a:lnTo>
                  <a:pt x="1712" y="2131"/>
                </a:lnTo>
                <a:lnTo>
                  <a:pt x="2030" y="2131"/>
                </a:lnTo>
                <a:lnTo>
                  <a:pt x="2030" y="1582"/>
                </a:lnTo>
                <a:close/>
                <a:moveTo>
                  <a:pt x="1994" y="1334"/>
                </a:moveTo>
                <a:lnTo>
                  <a:pt x="2276" y="1334"/>
                </a:lnTo>
                <a:lnTo>
                  <a:pt x="2276" y="2131"/>
                </a:lnTo>
                <a:lnTo>
                  <a:pt x="2421" y="2131"/>
                </a:lnTo>
                <a:lnTo>
                  <a:pt x="2421" y="2327"/>
                </a:lnTo>
                <a:lnTo>
                  <a:pt x="2276" y="2327"/>
                </a:lnTo>
                <a:lnTo>
                  <a:pt x="2276" y="2600"/>
                </a:lnTo>
                <a:lnTo>
                  <a:pt x="2030" y="2600"/>
                </a:lnTo>
                <a:lnTo>
                  <a:pt x="2030" y="2327"/>
                </a:lnTo>
                <a:lnTo>
                  <a:pt x="1525" y="2327"/>
                </a:lnTo>
                <a:lnTo>
                  <a:pt x="1525" y="2108"/>
                </a:lnTo>
                <a:lnTo>
                  <a:pt x="1994" y="1334"/>
                </a:lnTo>
                <a:close/>
                <a:moveTo>
                  <a:pt x="949" y="1326"/>
                </a:moveTo>
                <a:lnTo>
                  <a:pt x="1158" y="1326"/>
                </a:lnTo>
                <a:lnTo>
                  <a:pt x="1158" y="2600"/>
                </a:lnTo>
                <a:lnTo>
                  <a:pt x="901" y="2600"/>
                </a:lnTo>
                <a:lnTo>
                  <a:pt x="901" y="1721"/>
                </a:lnTo>
                <a:lnTo>
                  <a:pt x="602" y="1721"/>
                </a:lnTo>
                <a:lnTo>
                  <a:pt x="602" y="1552"/>
                </a:lnTo>
                <a:lnTo>
                  <a:pt x="646" y="1550"/>
                </a:lnTo>
                <a:lnTo>
                  <a:pt x="685" y="1546"/>
                </a:lnTo>
                <a:lnTo>
                  <a:pt x="718" y="1543"/>
                </a:lnTo>
                <a:lnTo>
                  <a:pt x="745" y="1539"/>
                </a:lnTo>
                <a:lnTo>
                  <a:pt x="768" y="1535"/>
                </a:lnTo>
                <a:lnTo>
                  <a:pt x="803" y="1525"/>
                </a:lnTo>
                <a:lnTo>
                  <a:pt x="836" y="1510"/>
                </a:lnTo>
                <a:lnTo>
                  <a:pt x="864" y="1491"/>
                </a:lnTo>
                <a:lnTo>
                  <a:pt x="890" y="1469"/>
                </a:lnTo>
                <a:lnTo>
                  <a:pt x="905" y="1450"/>
                </a:lnTo>
                <a:lnTo>
                  <a:pt x="919" y="1429"/>
                </a:lnTo>
                <a:lnTo>
                  <a:pt x="930" y="1405"/>
                </a:lnTo>
                <a:lnTo>
                  <a:pt x="939" y="1378"/>
                </a:lnTo>
                <a:lnTo>
                  <a:pt x="945" y="1356"/>
                </a:lnTo>
                <a:lnTo>
                  <a:pt x="948" y="1339"/>
                </a:lnTo>
                <a:lnTo>
                  <a:pt x="949" y="1326"/>
                </a:lnTo>
                <a:close/>
                <a:moveTo>
                  <a:pt x="286" y="1032"/>
                </a:moveTo>
                <a:lnTo>
                  <a:pt x="286" y="2811"/>
                </a:lnTo>
                <a:lnTo>
                  <a:pt x="2843" y="2811"/>
                </a:lnTo>
                <a:lnTo>
                  <a:pt x="2843" y="1032"/>
                </a:lnTo>
                <a:lnTo>
                  <a:pt x="286" y="1032"/>
                </a:lnTo>
                <a:close/>
                <a:moveTo>
                  <a:pt x="0" y="249"/>
                </a:moveTo>
                <a:lnTo>
                  <a:pt x="597" y="249"/>
                </a:lnTo>
                <a:lnTo>
                  <a:pt x="597" y="390"/>
                </a:lnTo>
                <a:lnTo>
                  <a:pt x="570" y="416"/>
                </a:lnTo>
                <a:lnTo>
                  <a:pt x="548" y="445"/>
                </a:lnTo>
                <a:lnTo>
                  <a:pt x="530" y="479"/>
                </a:lnTo>
                <a:lnTo>
                  <a:pt x="517" y="514"/>
                </a:lnTo>
                <a:lnTo>
                  <a:pt x="509" y="551"/>
                </a:lnTo>
                <a:lnTo>
                  <a:pt x="506" y="590"/>
                </a:lnTo>
                <a:lnTo>
                  <a:pt x="509" y="629"/>
                </a:lnTo>
                <a:lnTo>
                  <a:pt x="517" y="668"/>
                </a:lnTo>
                <a:lnTo>
                  <a:pt x="531" y="703"/>
                </a:lnTo>
                <a:lnTo>
                  <a:pt x="549" y="736"/>
                </a:lnTo>
                <a:lnTo>
                  <a:pt x="571" y="766"/>
                </a:lnTo>
                <a:lnTo>
                  <a:pt x="599" y="792"/>
                </a:lnTo>
                <a:lnTo>
                  <a:pt x="628" y="814"/>
                </a:lnTo>
                <a:lnTo>
                  <a:pt x="661" y="833"/>
                </a:lnTo>
                <a:lnTo>
                  <a:pt x="696" y="847"/>
                </a:lnTo>
                <a:lnTo>
                  <a:pt x="734" y="855"/>
                </a:lnTo>
                <a:lnTo>
                  <a:pt x="774" y="858"/>
                </a:lnTo>
                <a:lnTo>
                  <a:pt x="814" y="855"/>
                </a:lnTo>
                <a:lnTo>
                  <a:pt x="851" y="847"/>
                </a:lnTo>
                <a:lnTo>
                  <a:pt x="886" y="833"/>
                </a:lnTo>
                <a:lnTo>
                  <a:pt x="920" y="814"/>
                </a:lnTo>
                <a:lnTo>
                  <a:pt x="950" y="792"/>
                </a:lnTo>
                <a:lnTo>
                  <a:pt x="976" y="766"/>
                </a:lnTo>
                <a:lnTo>
                  <a:pt x="999" y="736"/>
                </a:lnTo>
                <a:lnTo>
                  <a:pt x="1017" y="703"/>
                </a:lnTo>
                <a:lnTo>
                  <a:pt x="1030" y="668"/>
                </a:lnTo>
                <a:lnTo>
                  <a:pt x="1039" y="629"/>
                </a:lnTo>
                <a:lnTo>
                  <a:pt x="1042" y="590"/>
                </a:lnTo>
                <a:lnTo>
                  <a:pt x="1039" y="551"/>
                </a:lnTo>
                <a:lnTo>
                  <a:pt x="1030" y="514"/>
                </a:lnTo>
                <a:lnTo>
                  <a:pt x="1017" y="479"/>
                </a:lnTo>
                <a:lnTo>
                  <a:pt x="999" y="445"/>
                </a:lnTo>
                <a:lnTo>
                  <a:pt x="977" y="416"/>
                </a:lnTo>
                <a:lnTo>
                  <a:pt x="951" y="390"/>
                </a:lnTo>
                <a:lnTo>
                  <a:pt x="951" y="249"/>
                </a:lnTo>
                <a:lnTo>
                  <a:pt x="2202" y="249"/>
                </a:lnTo>
                <a:lnTo>
                  <a:pt x="2202" y="390"/>
                </a:lnTo>
                <a:lnTo>
                  <a:pt x="2176" y="416"/>
                </a:lnTo>
                <a:lnTo>
                  <a:pt x="2154" y="445"/>
                </a:lnTo>
                <a:lnTo>
                  <a:pt x="2136" y="479"/>
                </a:lnTo>
                <a:lnTo>
                  <a:pt x="2123" y="514"/>
                </a:lnTo>
                <a:lnTo>
                  <a:pt x="2115" y="551"/>
                </a:lnTo>
                <a:lnTo>
                  <a:pt x="2112" y="590"/>
                </a:lnTo>
                <a:lnTo>
                  <a:pt x="2115" y="629"/>
                </a:lnTo>
                <a:lnTo>
                  <a:pt x="2123" y="668"/>
                </a:lnTo>
                <a:lnTo>
                  <a:pt x="2137" y="703"/>
                </a:lnTo>
                <a:lnTo>
                  <a:pt x="2155" y="736"/>
                </a:lnTo>
                <a:lnTo>
                  <a:pt x="2177" y="766"/>
                </a:lnTo>
                <a:lnTo>
                  <a:pt x="2204" y="792"/>
                </a:lnTo>
                <a:lnTo>
                  <a:pt x="2233" y="814"/>
                </a:lnTo>
                <a:lnTo>
                  <a:pt x="2267" y="833"/>
                </a:lnTo>
                <a:lnTo>
                  <a:pt x="2302" y="847"/>
                </a:lnTo>
                <a:lnTo>
                  <a:pt x="2340" y="855"/>
                </a:lnTo>
                <a:lnTo>
                  <a:pt x="2379" y="858"/>
                </a:lnTo>
                <a:lnTo>
                  <a:pt x="2420" y="855"/>
                </a:lnTo>
                <a:lnTo>
                  <a:pt x="2457" y="847"/>
                </a:lnTo>
                <a:lnTo>
                  <a:pt x="2492" y="833"/>
                </a:lnTo>
                <a:lnTo>
                  <a:pt x="2525" y="814"/>
                </a:lnTo>
                <a:lnTo>
                  <a:pt x="2555" y="792"/>
                </a:lnTo>
                <a:lnTo>
                  <a:pt x="2582" y="766"/>
                </a:lnTo>
                <a:lnTo>
                  <a:pt x="2604" y="736"/>
                </a:lnTo>
                <a:lnTo>
                  <a:pt x="2623" y="703"/>
                </a:lnTo>
                <a:lnTo>
                  <a:pt x="2636" y="668"/>
                </a:lnTo>
                <a:lnTo>
                  <a:pt x="2645" y="629"/>
                </a:lnTo>
                <a:lnTo>
                  <a:pt x="2647" y="590"/>
                </a:lnTo>
                <a:lnTo>
                  <a:pt x="2645" y="551"/>
                </a:lnTo>
                <a:lnTo>
                  <a:pt x="2636" y="514"/>
                </a:lnTo>
                <a:lnTo>
                  <a:pt x="2623" y="479"/>
                </a:lnTo>
                <a:lnTo>
                  <a:pt x="2605" y="445"/>
                </a:lnTo>
                <a:lnTo>
                  <a:pt x="2583" y="416"/>
                </a:lnTo>
                <a:lnTo>
                  <a:pt x="2556" y="390"/>
                </a:lnTo>
                <a:lnTo>
                  <a:pt x="2556" y="249"/>
                </a:lnTo>
                <a:lnTo>
                  <a:pt x="3130" y="249"/>
                </a:lnTo>
                <a:lnTo>
                  <a:pt x="3130" y="3097"/>
                </a:lnTo>
                <a:lnTo>
                  <a:pt x="0" y="3097"/>
                </a:lnTo>
                <a:lnTo>
                  <a:pt x="0" y="249"/>
                </a:lnTo>
                <a:close/>
                <a:moveTo>
                  <a:pt x="2379" y="0"/>
                </a:moveTo>
                <a:lnTo>
                  <a:pt x="2406" y="3"/>
                </a:lnTo>
                <a:lnTo>
                  <a:pt x="2432" y="10"/>
                </a:lnTo>
                <a:lnTo>
                  <a:pt x="2454" y="23"/>
                </a:lnTo>
                <a:lnTo>
                  <a:pt x="2474" y="39"/>
                </a:lnTo>
                <a:lnTo>
                  <a:pt x="2490" y="58"/>
                </a:lnTo>
                <a:lnTo>
                  <a:pt x="2502" y="81"/>
                </a:lnTo>
                <a:lnTo>
                  <a:pt x="2510" y="107"/>
                </a:lnTo>
                <a:lnTo>
                  <a:pt x="2513" y="133"/>
                </a:lnTo>
                <a:lnTo>
                  <a:pt x="2513" y="613"/>
                </a:lnTo>
                <a:lnTo>
                  <a:pt x="2510" y="640"/>
                </a:lnTo>
                <a:lnTo>
                  <a:pt x="2502" y="665"/>
                </a:lnTo>
                <a:lnTo>
                  <a:pt x="2490" y="688"/>
                </a:lnTo>
                <a:lnTo>
                  <a:pt x="2474" y="707"/>
                </a:lnTo>
                <a:lnTo>
                  <a:pt x="2454" y="724"/>
                </a:lnTo>
                <a:lnTo>
                  <a:pt x="2432" y="736"/>
                </a:lnTo>
                <a:lnTo>
                  <a:pt x="2406" y="744"/>
                </a:lnTo>
                <a:lnTo>
                  <a:pt x="2379" y="746"/>
                </a:lnTo>
                <a:lnTo>
                  <a:pt x="2352" y="744"/>
                </a:lnTo>
                <a:lnTo>
                  <a:pt x="2328" y="736"/>
                </a:lnTo>
                <a:lnTo>
                  <a:pt x="2305" y="724"/>
                </a:lnTo>
                <a:lnTo>
                  <a:pt x="2285" y="707"/>
                </a:lnTo>
                <a:lnTo>
                  <a:pt x="2269" y="688"/>
                </a:lnTo>
                <a:lnTo>
                  <a:pt x="2257" y="665"/>
                </a:lnTo>
                <a:lnTo>
                  <a:pt x="2249" y="640"/>
                </a:lnTo>
                <a:lnTo>
                  <a:pt x="2247" y="613"/>
                </a:lnTo>
                <a:lnTo>
                  <a:pt x="2247" y="133"/>
                </a:lnTo>
                <a:lnTo>
                  <a:pt x="2249" y="107"/>
                </a:lnTo>
                <a:lnTo>
                  <a:pt x="2257" y="81"/>
                </a:lnTo>
                <a:lnTo>
                  <a:pt x="2269" y="58"/>
                </a:lnTo>
                <a:lnTo>
                  <a:pt x="2285" y="39"/>
                </a:lnTo>
                <a:lnTo>
                  <a:pt x="2305" y="23"/>
                </a:lnTo>
                <a:lnTo>
                  <a:pt x="2328" y="10"/>
                </a:lnTo>
                <a:lnTo>
                  <a:pt x="2352" y="3"/>
                </a:lnTo>
                <a:lnTo>
                  <a:pt x="2379" y="0"/>
                </a:lnTo>
                <a:close/>
                <a:moveTo>
                  <a:pt x="774" y="0"/>
                </a:moveTo>
                <a:lnTo>
                  <a:pt x="801" y="3"/>
                </a:lnTo>
                <a:lnTo>
                  <a:pt x="826" y="10"/>
                </a:lnTo>
                <a:lnTo>
                  <a:pt x="848" y="23"/>
                </a:lnTo>
                <a:lnTo>
                  <a:pt x="868" y="39"/>
                </a:lnTo>
                <a:lnTo>
                  <a:pt x="884" y="58"/>
                </a:lnTo>
                <a:lnTo>
                  <a:pt x="896" y="81"/>
                </a:lnTo>
                <a:lnTo>
                  <a:pt x="904" y="107"/>
                </a:lnTo>
                <a:lnTo>
                  <a:pt x="907" y="133"/>
                </a:lnTo>
                <a:lnTo>
                  <a:pt x="907" y="613"/>
                </a:lnTo>
                <a:lnTo>
                  <a:pt x="904" y="640"/>
                </a:lnTo>
                <a:lnTo>
                  <a:pt x="896" y="665"/>
                </a:lnTo>
                <a:lnTo>
                  <a:pt x="884" y="688"/>
                </a:lnTo>
                <a:lnTo>
                  <a:pt x="868" y="707"/>
                </a:lnTo>
                <a:lnTo>
                  <a:pt x="848" y="724"/>
                </a:lnTo>
                <a:lnTo>
                  <a:pt x="826" y="736"/>
                </a:lnTo>
                <a:lnTo>
                  <a:pt x="801" y="744"/>
                </a:lnTo>
                <a:lnTo>
                  <a:pt x="774" y="746"/>
                </a:lnTo>
                <a:lnTo>
                  <a:pt x="746" y="744"/>
                </a:lnTo>
                <a:lnTo>
                  <a:pt x="722" y="736"/>
                </a:lnTo>
                <a:lnTo>
                  <a:pt x="699" y="724"/>
                </a:lnTo>
                <a:lnTo>
                  <a:pt x="680" y="707"/>
                </a:lnTo>
                <a:lnTo>
                  <a:pt x="663" y="688"/>
                </a:lnTo>
                <a:lnTo>
                  <a:pt x="651" y="665"/>
                </a:lnTo>
                <a:lnTo>
                  <a:pt x="643" y="640"/>
                </a:lnTo>
                <a:lnTo>
                  <a:pt x="641" y="613"/>
                </a:lnTo>
                <a:lnTo>
                  <a:pt x="641" y="133"/>
                </a:lnTo>
                <a:lnTo>
                  <a:pt x="643" y="107"/>
                </a:lnTo>
                <a:lnTo>
                  <a:pt x="651" y="81"/>
                </a:lnTo>
                <a:lnTo>
                  <a:pt x="663" y="58"/>
                </a:lnTo>
                <a:lnTo>
                  <a:pt x="680" y="39"/>
                </a:lnTo>
                <a:lnTo>
                  <a:pt x="699" y="23"/>
                </a:lnTo>
                <a:lnTo>
                  <a:pt x="722" y="10"/>
                </a:lnTo>
                <a:lnTo>
                  <a:pt x="746" y="3"/>
                </a:lnTo>
                <a:lnTo>
                  <a:pt x="774" y="0"/>
                </a:lnTo>
                <a:close/>
              </a:path>
            </a:pathLst>
          </a:custGeom>
          <a:solidFill>
            <a:srgbClr val="FFFFFF"/>
          </a:solidFill>
          <a:ln w="0">
            <a:noFill/>
            <a:prstDash val="solid"/>
            <a:round/>
            <a:headEnd/>
            <a:tailEnd/>
          </a:ln>
        </xdr:spPr>
      </xdr:sp>
    </xdr:grpSp>
    <xdr:clientData/>
  </xdr:twoCellAnchor>
  <xdr:twoCellAnchor editAs="oneCell">
    <xdr:from>
      <xdr:col>5</xdr:col>
      <xdr:colOff>123825</xdr:colOff>
      <xdr:row>1</xdr:row>
      <xdr:rowOff>85725</xdr:rowOff>
    </xdr:from>
    <xdr:to>
      <xdr:col>5</xdr:col>
      <xdr:colOff>304800</xdr:colOff>
      <xdr:row>1</xdr:row>
      <xdr:rowOff>266700</xdr:rowOff>
    </xdr:to>
    <xdr:grpSp>
      <xdr:nvGrpSpPr>
        <xdr:cNvPr id="2056" name="Icono de tiempo" descr="Reloj">
          <a:extLst>
            <a:ext uri="{FF2B5EF4-FFF2-40B4-BE49-F238E27FC236}">
              <a16:creationId xmlns:a16="http://schemas.microsoft.com/office/drawing/2014/main" xmlns="" id="{00000000-0008-0000-0100-000008080000}"/>
            </a:ext>
          </a:extLst>
        </xdr:cNvPr>
        <xdr:cNvGrpSpPr>
          <a:grpSpLocks noChangeAspect="1"/>
        </xdr:cNvGrpSpPr>
      </xdr:nvGrpSpPr>
      <xdr:grpSpPr bwMode="auto">
        <a:xfrm>
          <a:off x="4953000" y="590550"/>
          <a:ext cx="180975" cy="180975"/>
          <a:chOff x="390" y="69"/>
          <a:chExt cx="19" cy="19"/>
        </a:xfrm>
      </xdr:grpSpPr>
      <xdr:sp macro="" textlink="">
        <xdr:nvSpPr>
          <xdr:cNvPr id="2057" name="Rectángulo 9">
            <a:extLst>
              <a:ext uri="{FF2B5EF4-FFF2-40B4-BE49-F238E27FC236}">
                <a16:creationId xmlns:a16="http://schemas.microsoft.com/office/drawing/2014/main" xmlns="" id="{00000000-0008-0000-0100-000009080000}"/>
              </a:ext>
            </a:extLst>
          </xdr:cNvPr>
          <xdr:cNvSpPr>
            <a:spLocks noChangeArrowheads="1"/>
          </xdr:cNvSpPr>
        </xdr:nvSpPr>
        <xdr:spPr bwMode="auto">
          <a:xfrm>
            <a:off x="390" y="69"/>
            <a:ext cx="19" cy="19"/>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2058" name="Forma libre 10">
            <a:extLst>
              <a:ext uri="{FF2B5EF4-FFF2-40B4-BE49-F238E27FC236}">
                <a16:creationId xmlns:a16="http://schemas.microsoft.com/office/drawing/2014/main" xmlns="" id="{00000000-0008-0000-0100-00000A080000}"/>
              </a:ext>
            </a:extLst>
          </xdr:cNvPr>
          <xdr:cNvSpPr>
            <a:spLocks noEditPoints="1"/>
          </xdr:cNvSpPr>
        </xdr:nvSpPr>
        <xdr:spPr bwMode="auto">
          <a:xfrm>
            <a:off x="390" y="69"/>
            <a:ext cx="19" cy="19"/>
          </a:xfrm>
          <a:custGeom>
            <a:avLst/>
            <a:gdLst>
              <a:gd name="T0" fmla="*/ 1733 w 3307"/>
              <a:gd name="T1" fmla="*/ 675 h 3307"/>
              <a:gd name="T2" fmla="*/ 1793 w 3307"/>
              <a:gd name="T3" fmla="*/ 765 h 3307"/>
              <a:gd name="T4" fmla="*/ 2174 w 3307"/>
              <a:gd name="T5" fmla="*/ 1989 h 3307"/>
              <a:gd name="T6" fmla="*/ 2197 w 3307"/>
              <a:gd name="T7" fmla="*/ 2082 h 3307"/>
              <a:gd name="T8" fmla="*/ 2155 w 3307"/>
              <a:gd name="T9" fmla="*/ 2171 h 3307"/>
              <a:gd name="T10" fmla="*/ 2076 w 3307"/>
              <a:gd name="T11" fmla="*/ 2209 h 3307"/>
              <a:gd name="T12" fmla="*/ 1990 w 3307"/>
              <a:gd name="T13" fmla="*/ 2195 h 3307"/>
              <a:gd name="T14" fmla="*/ 1511 w 3307"/>
              <a:gd name="T15" fmla="*/ 794 h 3307"/>
              <a:gd name="T16" fmla="*/ 1553 w 3307"/>
              <a:gd name="T17" fmla="*/ 692 h 3307"/>
              <a:gd name="T18" fmla="*/ 1652 w 3307"/>
              <a:gd name="T19" fmla="*/ 651 h 3307"/>
              <a:gd name="T20" fmla="*/ 1401 w 3307"/>
              <a:gd name="T21" fmla="*/ 530 h 3307"/>
              <a:gd name="T22" fmla="*/ 1096 w 3307"/>
              <a:gd name="T23" fmla="*/ 646 h 3307"/>
              <a:gd name="T24" fmla="*/ 840 w 3307"/>
              <a:gd name="T25" fmla="*/ 840 h 3307"/>
              <a:gd name="T26" fmla="*/ 645 w 3307"/>
              <a:gd name="T27" fmla="*/ 1096 h 3307"/>
              <a:gd name="T28" fmla="*/ 529 w 3307"/>
              <a:gd name="T29" fmla="*/ 1401 h 3307"/>
              <a:gd name="T30" fmla="*/ 505 w 3307"/>
              <a:gd name="T31" fmla="*/ 1740 h 3307"/>
              <a:gd name="T32" fmla="*/ 577 w 3307"/>
              <a:gd name="T33" fmla="*/ 2063 h 3307"/>
              <a:gd name="T34" fmla="*/ 734 w 3307"/>
              <a:gd name="T35" fmla="*/ 2346 h 3307"/>
              <a:gd name="T36" fmla="*/ 961 w 3307"/>
              <a:gd name="T37" fmla="*/ 2572 h 3307"/>
              <a:gd name="T38" fmla="*/ 1244 w 3307"/>
              <a:gd name="T39" fmla="*/ 2730 h 3307"/>
              <a:gd name="T40" fmla="*/ 1567 w 3307"/>
              <a:gd name="T41" fmla="*/ 2802 h 3307"/>
              <a:gd name="T42" fmla="*/ 1906 w 3307"/>
              <a:gd name="T43" fmla="*/ 2777 h 3307"/>
              <a:gd name="T44" fmla="*/ 2211 w 3307"/>
              <a:gd name="T45" fmla="*/ 2661 h 3307"/>
              <a:gd name="T46" fmla="*/ 2467 w 3307"/>
              <a:gd name="T47" fmla="*/ 2467 h 3307"/>
              <a:gd name="T48" fmla="*/ 2662 w 3307"/>
              <a:gd name="T49" fmla="*/ 2211 h 3307"/>
              <a:gd name="T50" fmla="*/ 2778 w 3307"/>
              <a:gd name="T51" fmla="*/ 1906 h 3307"/>
              <a:gd name="T52" fmla="*/ 2802 w 3307"/>
              <a:gd name="T53" fmla="*/ 1567 h 3307"/>
              <a:gd name="T54" fmla="*/ 2730 w 3307"/>
              <a:gd name="T55" fmla="*/ 1244 h 3307"/>
              <a:gd name="T56" fmla="*/ 2573 w 3307"/>
              <a:gd name="T57" fmla="*/ 961 h 3307"/>
              <a:gd name="T58" fmla="*/ 2346 w 3307"/>
              <a:gd name="T59" fmla="*/ 734 h 3307"/>
              <a:gd name="T60" fmla="*/ 2063 w 3307"/>
              <a:gd name="T61" fmla="*/ 577 h 3307"/>
              <a:gd name="T62" fmla="*/ 1740 w 3307"/>
              <a:gd name="T63" fmla="*/ 505 h 3307"/>
              <a:gd name="T64" fmla="*/ 1853 w 3307"/>
              <a:gd name="T65" fmla="*/ 12 h 3307"/>
              <a:gd name="T66" fmla="*/ 2231 w 3307"/>
              <a:gd name="T67" fmla="*/ 103 h 3307"/>
              <a:gd name="T68" fmla="*/ 2568 w 3307"/>
              <a:gd name="T69" fmla="*/ 276 h 3307"/>
              <a:gd name="T70" fmla="*/ 2855 w 3307"/>
              <a:gd name="T71" fmla="*/ 518 h 3307"/>
              <a:gd name="T72" fmla="*/ 3082 w 3307"/>
              <a:gd name="T73" fmla="*/ 819 h 3307"/>
              <a:gd name="T74" fmla="*/ 3235 w 3307"/>
              <a:gd name="T75" fmla="*/ 1167 h 3307"/>
              <a:gd name="T76" fmla="*/ 3304 w 3307"/>
              <a:gd name="T77" fmla="*/ 1552 h 3307"/>
              <a:gd name="T78" fmla="*/ 3280 w 3307"/>
              <a:gd name="T79" fmla="*/ 1951 h 3307"/>
              <a:gd name="T80" fmla="*/ 3168 w 3307"/>
              <a:gd name="T81" fmla="*/ 2319 h 3307"/>
              <a:gd name="T82" fmla="*/ 2976 w 3307"/>
              <a:gd name="T83" fmla="*/ 2645 h 3307"/>
              <a:gd name="T84" fmla="*/ 2719 w 3307"/>
              <a:gd name="T85" fmla="*/ 2918 h 3307"/>
              <a:gd name="T86" fmla="*/ 2405 w 3307"/>
              <a:gd name="T87" fmla="*/ 3127 h 3307"/>
              <a:gd name="T88" fmla="*/ 2046 w 3307"/>
              <a:gd name="T89" fmla="*/ 3260 h 3307"/>
              <a:gd name="T90" fmla="*/ 1652 w 3307"/>
              <a:gd name="T91" fmla="*/ 3307 h 3307"/>
              <a:gd name="T92" fmla="*/ 1261 w 3307"/>
              <a:gd name="T93" fmla="*/ 3260 h 3307"/>
              <a:gd name="T94" fmla="*/ 902 w 3307"/>
              <a:gd name="T95" fmla="*/ 3127 h 3307"/>
              <a:gd name="T96" fmla="*/ 588 w 3307"/>
              <a:gd name="T97" fmla="*/ 2918 h 3307"/>
              <a:gd name="T98" fmla="*/ 331 w 3307"/>
              <a:gd name="T99" fmla="*/ 2645 h 3307"/>
              <a:gd name="T100" fmla="*/ 139 w 3307"/>
              <a:gd name="T101" fmla="*/ 2319 h 3307"/>
              <a:gd name="T102" fmla="*/ 27 w 3307"/>
              <a:gd name="T103" fmla="*/ 1951 h 3307"/>
              <a:gd name="T104" fmla="*/ 3 w 3307"/>
              <a:gd name="T105" fmla="*/ 1552 h 3307"/>
              <a:gd name="T106" fmla="*/ 72 w 3307"/>
              <a:gd name="T107" fmla="*/ 1167 h 3307"/>
              <a:gd name="T108" fmla="*/ 225 w 3307"/>
              <a:gd name="T109" fmla="*/ 819 h 3307"/>
              <a:gd name="T110" fmla="*/ 452 w 3307"/>
              <a:gd name="T111" fmla="*/ 518 h 3307"/>
              <a:gd name="T112" fmla="*/ 739 w 3307"/>
              <a:gd name="T113" fmla="*/ 276 h 3307"/>
              <a:gd name="T114" fmla="*/ 1076 w 3307"/>
              <a:gd name="T115" fmla="*/ 103 h 3307"/>
              <a:gd name="T116" fmla="*/ 1454 w 3307"/>
              <a:gd name="T117" fmla="*/ 12 h 33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3307" h="3307">
                <a:moveTo>
                  <a:pt x="1652" y="651"/>
                </a:moveTo>
                <a:lnTo>
                  <a:pt x="1683" y="653"/>
                </a:lnTo>
                <a:lnTo>
                  <a:pt x="1709" y="662"/>
                </a:lnTo>
                <a:lnTo>
                  <a:pt x="1733" y="675"/>
                </a:lnTo>
                <a:lnTo>
                  <a:pt x="1754" y="692"/>
                </a:lnTo>
                <a:lnTo>
                  <a:pt x="1772" y="714"/>
                </a:lnTo>
                <a:lnTo>
                  <a:pt x="1785" y="738"/>
                </a:lnTo>
                <a:lnTo>
                  <a:pt x="1793" y="765"/>
                </a:lnTo>
                <a:lnTo>
                  <a:pt x="1796" y="794"/>
                </a:lnTo>
                <a:lnTo>
                  <a:pt x="1796" y="1595"/>
                </a:lnTo>
                <a:lnTo>
                  <a:pt x="2158" y="1969"/>
                </a:lnTo>
                <a:lnTo>
                  <a:pt x="2174" y="1989"/>
                </a:lnTo>
                <a:lnTo>
                  <a:pt x="2186" y="2011"/>
                </a:lnTo>
                <a:lnTo>
                  <a:pt x="2194" y="2034"/>
                </a:lnTo>
                <a:lnTo>
                  <a:pt x="2197" y="2058"/>
                </a:lnTo>
                <a:lnTo>
                  <a:pt x="2197" y="2082"/>
                </a:lnTo>
                <a:lnTo>
                  <a:pt x="2193" y="2106"/>
                </a:lnTo>
                <a:lnTo>
                  <a:pt x="2184" y="2130"/>
                </a:lnTo>
                <a:lnTo>
                  <a:pt x="2171" y="2151"/>
                </a:lnTo>
                <a:lnTo>
                  <a:pt x="2155" y="2171"/>
                </a:lnTo>
                <a:lnTo>
                  <a:pt x="2137" y="2185"/>
                </a:lnTo>
                <a:lnTo>
                  <a:pt x="2117" y="2196"/>
                </a:lnTo>
                <a:lnTo>
                  <a:pt x="2097" y="2204"/>
                </a:lnTo>
                <a:lnTo>
                  <a:pt x="2076" y="2209"/>
                </a:lnTo>
                <a:lnTo>
                  <a:pt x="2055" y="2211"/>
                </a:lnTo>
                <a:lnTo>
                  <a:pt x="2033" y="2209"/>
                </a:lnTo>
                <a:lnTo>
                  <a:pt x="2011" y="2204"/>
                </a:lnTo>
                <a:lnTo>
                  <a:pt x="1990" y="2195"/>
                </a:lnTo>
                <a:lnTo>
                  <a:pt x="1970" y="2183"/>
                </a:lnTo>
                <a:lnTo>
                  <a:pt x="1953" y="2167"/>
                </a:lnTo>
                <a:lnTo>
                  <a:pt x="1511" y="1712"/>
                </a:lnTo>
                <a:lnTo>
                  <a:pt x="1511" y="794"/>
                </a:lnTo>
                <a:lnTo>
                  <a:pt x="1514" y="765"/>
                </a:lnTo>
                <a:lnTo>
                  <a:pt x="1522" y="738"/>
                </a:lnTo>
                <a:lnTo>
                  <a:pt x="1535" y="714"/>
                </a:lnTo>
                <a:lnTo>
                  <a:pt x="1553" y="692"/>
                </a:lnTo>
                <a:lnTo>
                  <a:pt x="1574" y="675"/>
                </a:lnTo>
                <a:lnTo>
                  <a:pt x="1598" y="662"/>
                </a:lnTo>
                <a:lnTo>
                  <a:pt x="1624" y="653"/>
                </a:lnTo>
                <a:lnTo>
                  <a:pt x="1652" y="651"/>
                </a:lnTo>
                <a:close/>
                <a:moveTo>
                  <a:pt x="1652" y="502"/>
                </a:moveTo>
                <a:lnTo>
                  <a:pt x="1567" y="505"/>
                </a:lnTo>
                <a:lnTo>
                  <a:pt x="1483" y="514"/>
                </a:lnTo>
                <a:lnTo>
                  <a:pt x="1401" y="530"/>
                </a:lnTo>
                <a:lnTo>
                  <a:pt x="1321" y="551"/>
                </a:lnTo>
                <a:lnTo>
                  <a:pt x="1244" y="577"/>
                </a:lnTo>
                <a:lnTo>
                  <a:pt x="1168" y="609"/>
                </a:lnTo>
                <a:lnTo>
                  <a:pt x="1096" y="646"/>
                </a:lnTo>
                <a:lnTo>
                  <a:pt x="1027" y="687"/>
                </a:lnTo>
                <a:lnTo>
                  <a:pt x="961" y="734"/>
                </a:lnTo>
                <a:lnTo>
                  <a:pt x="898" y="785"/>
                </a:lnTo>
                <a:lnTo>
                  <a:pt x="840" y="840"/>
                </a:lnTo>
                <a:lnTo>
                  <a:pt x="785" y="898"/>
                </a:lnTo>
                <a:lnTo>
                  <a:pt x="734" y="961"/>
                </a:lnTo>
                <a:lnTo>
                  <a:pt x="687" y="1027"/>
                </a:lnTo>
                <a:lnTo>
                  <a:pt x="645" y="1096"/>
                </a:lnTo>
                <a:lnTo>
                  <a:pt x="609" y="1168"/>
                </a:lnTo>
                <a:lnTo>
                  <a:pt x="577" y="1244"/>
                </a:lnTo>
                <a:lnTo>
                  <a:pt x="550" y="1321"/>
                </a:lnTo>
                <a:lnTo>
                  <a:pt x="529" y="1401"/>
                </a:lnTo>
                <a:lnTo>
                  <a:pt x="514" y="1483"/>
                </a:lnTo>
                <a:lnTo>
                  <a:pt x="505" y="1567"/>
                </a:lnTo>
                <a:lnTo>
                  <a:pt x="502" y="1653"/>
                </a:lnTo>
                <a:lnTo>
                  <a:pt x="505" y="1740"/>
                </a:lnTo>
                <a:lnTo>
                  <a:pt x="514" y="1824"/>
                </a:lnTo>
                <a:lnTo>
                  <a:pt x="529" y="1906"/>
                </a:lnTo>
                <a:lnTo>
                  <a:pt x="550" y="1985"/>
                </a:lnTo>
                <a:lnTo>
                  <a:pt x="577" y="2063"/>
                </a:lnTo>
                <a:lnTo>
                  <a:pt x="609" y="2139"/>
                </a:lnTo>
                <a:lnTo>
                  <a:pt x="645" y="2211"/>
                </a:lnTo>
                <a:lnTo>
                  <a:pt x="687" y="2280"/>
                </a:lnTo>
                <a:lnTo>
                  <a:pt x="734" y="2346"/>
                </a:lnTo>
                <a:lnTo>
                  <a:pt x="785" y="2408"/>
                </a:lnTo>
                <a:lnTo>
                  <a:pt x="840" y="2467"/>
                </a:lnTo>
                <a:lnTo>
                  <a:pt x="898" y="2522"/>
                </a:lnTo>
                <a:lnTo>
                  <a:pt x="961" y="2572"/>
                </a:lnTo>
                <a:lnTo>
                  <a:pt x="1027" y="2620"/>
                </a:lnTo>
                <a:lnTo>
                  <a:pt x="1096" y="2661"/>
                </a:lnTo>
                <a:lnTo>
                  <a:pt x="1168" y="2698"/>
                </a:lnTo>
                <a:lnTo>
                  <a:pt x="1244" y="2730"/>
                </a:lnTo>
                <a:lnTo>
                  <a:pt x="1321" y="2756"/>
                </a:lnTo>
                <a:lnTo>
                  <a:pt x="1401" y="2777"/>
                </a:lnTo>
                <a:lnTo>
                  <a:pt x="1483" y="2793"/>
                </a:lnTo>
                <a:lnTo>
                  <a:pt x="1567" y="2802"/>
                </a:lnTo>
                <a:lnTo>
                  <a:pt x="1652" y="2805"/>
                </a:lnTo>
                <a:lnTo>
                  <a:pt x="1740" y="2802"/>
                </a:lnTo>
                <a:lnTo>
                  <a:pt x="1824" y="2793"/>
                </a:lnTo>
                <a:lnTo>
                  <a:pt x="1906" y="2777"/>
                </a:lnTo>
                <a:lnTo>
                  <a:pt x="1986" y="2756"/>
                </a:lnTo>
                <a:lnTo>
                  <a:pt x="2063" y="2730"/>
                </a:lnTo>
                <a:lnTo>
                  <a:pt x="2139" y="2698"/>
                </a:lnTo>
                <a:lnTo>
                  <a:pt x="2211" y="2661"/>
                </a:lnTo>
                <a:lnTo>
                  <a:pt x="2280" y="2620"/>
                </a:lnTo>
                <a:lnTo>
                  <a:pt x="2346" y="2572"/>
                </a:lnTo>
                <a:lnTo>
                  <a:pt x="2409" y="2522"/>
                </a:lnTo>
                <a:lnTo>
                  <a:pt x="2467" y="2467"/>
                </a:lnTo>
                <a:lnTo>
                  <a:pt x="2522" y="2408"/>
                </a:lnTo>
                <a:lnTo>
                  <a:pt x="2573" y="2346"/>
                </a:lnTo>
                <a:lnTo>
                  <a:pt x="2620" y="2280"/>
                </a:lnTo>
                <a:lnTo>
                  <a:pt x="2662" y="2211"/>
                </a:lnTo>
                <a:lnTo>
                  <a:pt x="2698" y="2139"/>
                </a:lnTo>
                <a:lnTo>
                  <a:pt x="2730" y="2063"/>
                </a:lnTo>
                <a:lnTo>
                  <a:pt x="2757" y="1985"/>
                </a:lnTo>
                <a:lnTo>
                  <a:pt x="2778" y="1906"/>
                </a:lnTo>
                <a:lnTo>
                  <a:pt x="2793" y="1824"/>
                </a:lnTo>
                <a:lnTo>
                  <a:pt x="2802" y="1740"/>
                </a:lnTo>
                <a:lnTo>
                  <a:pt x="2805" y="1653"/>
                </a:lnTo>
                <a:lnTo>
                  <a:pt x="2802" y="1567"/>
                </a:lnTo>
                <a:lnTo>
                  <a:pt x="2793" y="1483"/>
                </a:lnTo>
                <a:lnTo>
                  <a:pt x="2778" y="1401"/>
                </a:lnTo>
                <a:lnTo>
                  <a:pt x="2757" y="1321"/>
                </a:lnTo>
                <a:lnTo>
                  <a:pt x="2730" y="1244"/>
                </a:lnTo>
                <a:lnTo>
                  <a:pt x="2698" y="1168"/>
                </a:lnTo>
                <a:lnTo>
                  <a:pt x="2662" y="1096"/>
                </a:lnTo>
                <a:lnTo>
                  <a:pt x="2620" y="1027"/>
                </a:lnTo>
                <a:lnTo>
                  <a:pt x="2573" y="961"/>
                </a:lnTo>
                <a:lnTo>
                  <a:pt x="2522" y="898"/>
                </a:lnTo>
                <a:lnTo>
                  <a:pt x="2467" y="840"/>
                </a:lnTo>
                <a:lnTo>
                  <a:pt x="2409" y="785"/>
                </a:lnTo>
                <a:lnTo>
                  <a:pt x="2346" y="734"/>
                </a:lnTo>
                <a:lnTo>
                  <a:pt x="2280" y="687"/>
                </a:lnTo>
                <a:lnTo>
                  <a:pt x="2211" y="646"/>
                </a:lnTo>
                <a:lnTo>
                  <a:pt x="2139" y="609"/>
                </a:lnTo>
                <a:lnTo>
                  <a:pt x="2063" y="577"/>
                </a:lnTo>
                <a:lnTo>
                  <a:pt x="1986" y="551"/>
                </a:lnTo>
                <a:lnTo>
                  <a:pt x="1906" y="530"/>
                </a:lnTo>
                <a:lnTo>
                  <a:pt x="1824" y="514"/>
                </a:lnTo>
                <a:lnTo>
                  <a:pt x="1740" y="505"/>
                </a:lnTo>
                <a:lnTo>
                  <a:pt x="1652" y="502"/>
                </a:lnTo>
                <a:close/>
                <a:moveTo>
                  <a:pt x="1652" y="0"/>
                </a:moveTo>
                <a:lnTo>
                  <a:pt x="1755" y="3"/>
                </a:lnTo>
                <a:lnTo>
                  <a:pt x="1853" y="12"/>
                </a:lnTo>
                <a:lnTo>
                  <a:pt x="1951" y="27"/>
                </a:lnTo>
                <a:lnTo>
                  <a:pt x="2046" y="47"/>
                </a:lnTo>
                <a:lnTo>
                  <a:pt x="2140" y="72"/>
                </a:lnTo>
                <a:lnTo>
                  <a:pt x="2231" y="103"/>
                </a:lnTo>
                <a:lnTo>
                  <a:pt x="2319" y="139"/>
                </a:lnTo>
                <a:lnTo>
                  <a:pt x="2405" y="180"/>
                </a:lnTo>
                <a:lnTo>
                  <a:pt x="2488" y="225"/>
                </a:lnTo>
                <a:lnTo>
                  <a:pt x="2568" y="276"/>
                </a:lnTo>
                <a:lnTo>
                  <a:pt x="2646" y="331"/>
                </a:lnTo>
                <a:lnTo>
                  <a:pt x="2719" y="389"/>
                </a:lnTo>
                <a:lnTo>
                  <a:pt x="2789" y="452"/>
                </a:lnTo>
                <a:lnTo>
                  <a:pt x="2855" y="518"/>
                </a:lnTo>
                <a:lnTo>
                  <a:pt x="2918" y="588"/>
                </a:lnTo>
                <a:lnTo>
                  <a:pt x="2976" y="661"/>
                </a:lnTo>
                <a:lnTo>
                  <a:pt x="3031" y="739"/>
                </a:lnTo>
                <a:lnTo>
                  <a:pt x="3082" y="819"/>
                </a:lnTo>
                <a:lnTo>
                  <a:pt x="3127" y="902"/>
                </a:lnTo>
                <a:lnTo>
                  <a:pt x="3168" y="988"/>
                </a:lnTo>
                <a:lnTo>
                  <a:pt x="3204" y="1076"/>
                </a:lnTo>
                <a:lnTo>
                  <a:pt x="3235" y="1167"/>
                </a:lnTo>
                <a:lnTo>
                  <a:pt x="3260" y="1261"/>
                </a:lnTo>
                <a:lnTo>
                  <a:pt x="3280" y="1356"/>
                </a:lnTo>
                <a:lnTo>
                  <a:pt x="3295" y="1454"/>
                </a:lnTo>
                <a:lnTo>
                  <a:pt x="3304" y="1552"/>
                </a:lnTo>
                <a:lnTo>
                  <a:pt x="3307" y="1653"/>
                </a:lnTo>
                <a:lnTo>
                  <a:pt x="3304" y="1754"/>
                </a:lnTo>
                <a:lnTo>
                  <a:pt x="3295" y="1853"/>
                </a:lnTo>
                <a:lnTo>
                  <a:pt x="3280" y="1951"/>
                </a:lnTo>
                <a:lnTo>
                  <a:pt x="3260" y="2046"/>
                </a:lnTo>
                <a:lnTo>
                  <a:pt x="3235" y="2140"/>
                </a:lnTo>
                <a:lnTo>
                  <a:pt x="3204" y="2231"/>
                </a:lnTo>
                <a:lnTo>
                  <a:pt x="3168" y="2319"/>
                </a:lnTo>
                <a:lnTo>
                  <a:pt x="3127" y="2405"/>
                </a:lnTo>
                <a:lnTo>
                  <a:pt x="3082" y="2488"/>
                </a:lnTo>
                <a:lnTo>
                  <a:pt x="3031" y="2568"/>
                </a:lnTo>
                <a:lnTo>
                  <a:pt x="2976" y="2645"/>
                </a:lnTo>
                <a:lnTo>
                  <a:pt x="2918" y="2719"/>
                </a:lnTo>
                <a:lnTo>
                  <a:pt x="2855" y="2789"/>
                </a:lnTo>
                <a:lnTo>
                  <a:pt x="2789" y="2855"/>
                </a:lnTo>
                <a:lnTo>
                  <a:pt x="2719" y="2918"/>
                </a:lnTo>
                <a:lnTo>
                  <a:pt x="2646" y="2976"/>
                </a:lnTo>
                <a:lnTo>
                  <a:pt x="2568" y="3031"/>
                </a:lnTo>
                <a:lnTo>
                  <a:pt x="2488" y="3082"/>
                </a:lnTo>
                <a:lnTo>
                  <a:pt x="2405" y="3127"/>
                </a:lnTo>
                <a:lnTo>
                  <a:pt x="2319" y="3168"/>
                </a:lnTo>
                <a:lnTo>
                  <a:pt x="2231" y="3204"/>
                </a:lnTo>
                <a:lnTo>
                  <a:pt x="2140" y="3235"/>
                </a:lnTo>
                <a:lnTo>
                  <a:pt x="2046" y="3260"/>
                </a:lnTo>
                <a:lnTo>
                  <a:pt x="1951" y="3280"/>
                </a:lnTo>
                <a:lnTo>
                  <a:pt x="1853" y="3295"/>
                </a:lnTo>
                <a:lnTo>
                  <a:pt x="1755" y="3304"/>
                </a:lnTo>
                <a:lnTo>
                  <a:pt x="1652" y="3307"/>
                </a:lnTo>
                <a:lnTo>
                  <a:pt x="1552" y="3304"/>
                </a:lnTo>
                <a:lnTo>
                  <a:pt x="1454" y="3295"/>
                </a:lnTo>
                <a:lnTo>
                  <a:pt x="1356" y="3280"/>
                </a:lnTo>
                <a:lnTo>
                  <a:pt x="1261" y="3260"/>
                </a:lnTo>
                <a:lnTo>
                  <a:pt x="1167" y="3235"/>
                </a:lnTo>
                <a:lnTo>
                  <a:pt x="1076" y="3204"/>
                </a:lnTo>
                <a:lnTo>
                  <a:pt x="988" y="3168"/>
                </a:lnTo>
                <a:lnTo>
                  <a:pt x="902" y="3127"/>
                </a:lnTo>
                <a:lnTo>
                  <a:pt x="819" y="3082"/>
                </a:lnTo>
                <a:lnTo>
                  <a:pt x="739" y="3031"/>
                </a:lnTo>
                <a:lnTo>
                  <a:pt x="661" y="2976"/>
                </a:lnTo>
                <a:lnTo>
                  <a:pt x="588" y="2918"/>
                </a:lnTo>
                <a:lnTo>
                  <a:pt x="518" y="2855"/>
                </a:lnTo>
                <a:lnTo>
                  <a:pt x="452" y="2789"/>
                </a:lnTo>
                <a:lnTo>
                  <a:pt x="389" y="2719"/>
                </a:lnTo>
                <a:lnTo>
                  <a:pt x="331" y="2645"/>
                </a:lnTo>
                <a:lnTo>
                  <a:pt x="276" y="2568"/>
                </a:lnTo>
                <a:lnTo>
                  <a:pt x="225" y="2488"/>
                </a:lnTo>
                <a:lnTo>
                  <a:pt x="180" y="2405"/>
                </a:lnTo>
                <a:lnTo>
                  <a:pt x="139" y="2319"/>
                </a:lnTo>
                <a:lnTo>
                  <a:pt x="103" y="2231"/>
                </a:lnTo>
                <a:lnTo>
                  <a:pt x="72" y="2140"/>
                </a:lnTo>
                <a:lnTo>
                  <a:pt x="47" y="2046"/>
                </a:lnTo>
                <a:lnTo>
                  <a:pt x="27" y="1951"/>
                </a:lnTo>
                <a:lnTo>
                  <a:pt x="12" y="1853"/>
                </a:lnTo>
                <a:lnTo>
                  <a:pt x="3" y="1754"/>
                </a:lnTo>
                <a:lnTo>
                  <a:pt x="0" y="1653"/>
                </a:lnTo>
                <a:lnTo>
                  <a:pt x="3" y="1552"/>
                </a:lnTo>
                <a:lnTo>
                  <a:pt x="12" y="1454"/>
                </a:lnTo>
                <a:lnTo>
                  <a:pt x="27" y="1356"/>
                </a:lnTo>
                <a:lnTo>
                  <a:pt x="47" y="1261"/>
                </a:lnTo>
                <a:lnTo>
                  <a:pt x="72" y="1167"/>
                </a:lnTo>
                <a:lnTo>
                  <a:pt x="103" y="1076"/>
                </a:lnTo>
                <a:lnTo>
                  <a:pt x="139" y="988"/>
                </a:lnTo>
                <a:lnTo>
                  <a:pt x="180" y="902"/>
                </a:lnTo>
                <a:lnTo>
                  <a:pt x="225" y="819"/>
                </a:lnTo>
                <a:lnTo>
                  <a:pt x="276" y="739"/>
                </a:lnTo>
                <a:lnTo>
                  <a:pt x="331" y="661"/>
                </a:lnTo>
                <a:lnTo>
                  <a:pt x="389" y="588"/>
                </a:lnTo>
                <a:lnTo>
                  <a:pt x="452" y="518"/>
                </a:lnTo>
                <a:lnTo>
                  <a:pt x="518" y="452"/>
                </a:lnTo>
                <a:lnTo>
                  <a:pt x="588" y="389"/>
                </a:lnTo>
                <a:lnTo>
                  <a:pt x="661" y="331"/>
                </a:lnTo>
                <a:lnTo>
                  <a:pt x="739" y="276"/>
                </a:lnTo>
                <a:lnTo>
                  <a:pt x="819" y="225"/>
                </a:lnTo>
                <a:lnTo>
                  <a:pt x="902" y="180"/>
                </a:lnTo>
                <a:lnTo>
                  <a:pt x="988" y="139"/>
                </a:lnTo>
                <a:lnTo>
                  <a:pt x="1076" y="103"/>
                </a:lnTo>
                <a:lnTo>
                  <a:pt x="1167" y="72"/>
                </a:lnTo>
                <a:lnTo>
                  <a:pt x="1261" y="47"/>
                </a:lnTo>
                <a:lnTo>
                  <a:pt x="1356" y="27"/>
                </a:lnTo>
                <a:lnTo>
                  <a:pt x="1454" y="12"/>
                </a:lnTo>
                <a:lnTo>
                  <a:pt x="1552" y="3"/>
                </a:lnTo>
                <a:lnTo>
                  <a:pt x="1652" y="0"/>
                </a:lnTo>
                <a:close/>
              </a:path>
            </a:pathLst>
          </a:custGeom>
          <a:solidFill>
            <a:srgbClr val="FFFFFF"/>
          </a:solidFill>
          <a:ln w="0">
            <a:noFill/>
            <a:prstDash val="solid"/>
            <a:round/>
            <a:headEnd/>
            <a:tailEnd/>
          </a:ln>
        </xdr:spPr>
      </xdr:sp>
    </xdr:grpSp>
    <xdr:clientData/>
  </xdr:twoCellAnchor>
  <xdr:twoCellAnchor editAs="oneCell">
    <xdr:from>
      <xdr:col>6</xdr:col>
      <xdr:colOff>123825</xdr:colOff>
      <xdr:row>1</xdr:row>
      <xdr:rowOff>95250</xdr:rowOff>
    </xdr:from>
    <xdr:to>
      <xdr:col>6</xdr:col>
      <xdr:colOff>323850</xdr:colOff>
      <xdr:row>1</xdr:row>
      <xdr:rowOff>257175</xdr:rowOff>
    </xdr:to>
    <xdr:grpSp>
      <xdr:nvGrpSpPr>
        <xdr:cNvPr id="2061" name="Icono de descripción" descr="Descripción">
          <a:extLst>
            <a:ext uri="{FF2B5EF4-FFF2-40B4-BE49-F238E27FC236}">
              <a16:creationId xmlns:a16="http://schemas.microsoft.com/office/drawing/2014/main" xmlns="" id="{00000000-0008-0000-0100-00000D080000}"/>
            </a:ext>
          </a:extLst>
        </xdr:cNvPr>
        <xdr:cNvGrpSpPr>
          <a:grpSpLocks noChangeAspect="1"/>
        </xdr:cNvGrpSpPr>
      </xdr:nvGrpSpPr>
      <xdr:grpSpPr bwMode="auto">
        <a:xfrm>
          <a:off x="6286500" y="600075"/>
          <a:ext cx="200025" cy="161925"/>
          <a:chOff x="530" y="70"/>
          <a:chExt cx="21" cy="17"/>
        </a:xfrm>
      </xdr:grpSpPr>
      <xdr:sp macro="" textlink="">
        <xdr:nvSpPr>
          <xdr:cNvPr id="2062" name="Rectángulo 14">
            <a:extLst>
              <a:ext uri="{FF2B5EF4-FFF2-40B4-BE49-F238E27FC236}">
                <a16:creationId xmlns:a16="http://schemas.microsoft.com/office/drawing/2014/main" xmlns="" id="{00000000-0008-0000-0100-00000E080000}"/>
              </a:ext>
            </a:extLst>
          </xdr:cNvPr>
          <xdr:cNvSpPr>
            <a:spLocks noChangeArrowheads="1"/>
          </xdr:cNvSpPr>
        </xdr:nvSpPr>
        <xdr:spPr bwMode="auto">
          <a:xfrm>
            <a:off x="530" y="70"/>
            <a:ext cx="21" cy="17"/>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2063" name="Forma libre 15">
            <a:extLst>
              <a:ext uri="{FF2B5EF4-FFF2-40B4-BE49-F238E27FC236}">
                <a16:creationId xmlns:a16="http://schemas.microsoft.com/office/drawing/2014/main" xmlns="" id="{00000000-0008-0000-0100-00000F080000}"/>
              </a:ext>
            </a:extLst>
          </xdr:cNvPr>
          <xdr:cNvSpPr>
            <a:spLocks noEditPoints="1"/>
          </xdr:cNvSpPr>
        </xdr:nvSpPr>
        <xdr:spPr bwMode="auto">
          <a:xfrm>
            <a:off x="530" y="70"/>
            <a:ext cx="20" cy="17"/>
          </a:xfrm>
          <a:custGeom>
            <a:avLst/>
            <a:gdLst>
              <a:gd name="T0" fmla="*/ 3165 w 3165"/>
              <a:gd name="T1" fmla="*/ 2687 h 2687"/>
              <a:gd name="T2" fmla="*/ 339 w 3165"/>
              <a:gd name="T3" fmla="*/ 2009 h 2687"/>
              <a:gd name="T4" fmla="*/ 471 w 3165"/>
              <a:gd name="T5" fmla="*/ 2036 h 2687"/>
              <a:gd name="T6" fmla="*/ 578 w 3165"/>
              <a:gd name="T7" fmla="*/ 2108 h 2687"/>
              <a:gd name="T8" fmla="*/ 651 w 3165"/>
              <a:gd name="T9" fmla="*/ 2215 h 2687"/>
              <a:gd name="T10" fmla="*/ 677 w 3165"/>
              <a:gd name="T11" fmla="*/ 2346 h 2687"/>
              <a:gd name="T12" fmla="*/ 651 w 3165"/>
              <a:gd name="T13" fmla="*/ 2478 h 2687"/>
              <a:gd name="T14" fmla="*/ 578 w 3165"/>
              <a:gd name="T15" fmla="*/ 2585 h 2687"/>
              <a:gd name="T16" fmla="*/ 471 w 3165"/>
              <a:gd name="T17" fmla="*/ 2658 h 2687"/>
              <a:gd name="T18" fmla="*/ 339 w 3165"/>
              <a:gd name="T19" fmla="*/ 2684 h 2687"/>
              <a:gd name="T20" fmla="*/ 207 w 3165"/>
              <a:gd name="T21" fmla="*/ 2658 h 2687"/>
              <a:gd name="T22" fmla="*/ 100 w 3165"/>
              <a:gd name="T23" fmla="*/ 2585 h 2687"/>
              <a:gd name="T24" fmla="*/ 26 w 3165"/>
              <a:gd name="T25" fmla="*/ 2478 h 2687"/>
              <a:gd name="T26" fmla="*/ 0 w 3165"/>
              <a:gd name="T27" fmla="*/ 2346 h 2687"/>
              <a:gd name="T28" fmla="*/ 26 w 3165"/>
              <a:gd name="T29" fmla="*/ 2215 h 2687"/>
              <a:gd name="T30" fmla="*/ 100 w 3165"/>
              <a:gd name="T31" fmla="*/ 2108 h 2687"/>
              <a:gd name="T32" fmla="*/ 207 w 3165"/>
              <a:gd name="T33" fmla="*/ 2036 h 2687"/>
              <a:gd name="T34" fmla="*/ 339 w 3165"/>
              <a:gd name="T35" fmla="*/ 2009 h 2687"/>
              <a:gd name="T36" fmla="*/ 3165 w 3165"/>
              <a:gd name="T37" fmla="*/ 1671 h 2687"/>
              <a:gd name="T38" fmla="*/ 339 w 3165"/>
              <a:gd name="T39" fmla="*/ 971 h 2687"/>
              <a:gd name="T40" fmla="*/ 471 w 3165"/>
              <a:gd name="T41" fmla="*/ 997 h 2687"/>
              <a:gd name="T42" fmla="*/ 578 w 3165"/>
              <a:gd name="T43" fmla="*/ 1070 h 2687"/>
              <a:gd name="T44" fmla="*/ 651 w 3165"/>
              <a:gd name="T45" fmla="*/ 1177 h 2687"/>
              <a:gd name="T46" fmla="*/ 677 w 3165"/>
              <a:gd name="T47" fmla="*/ 1308 h 2687"/>
              <a:gd name="T48" fmla="*/ 651 w 3165"/>
              <a:gd name="T49" fmla="*/ 1440 h 2687"/>
              <a:gd name="T50" fmla="*/ 578 w 3165"/>
              <a:gd name="T51" fmla="*/ 1547 h 2687"/>
              <a:gd name="T52" fmla="*/ 471 w 3165"/>
              <a:gd name="T53" fmla="*/ 1619 h 2687"/>
              <a:gd name="T54" fmla="*/ 339 w 3165"/>
              <a:gd name="T55" fmla="*/ 1646 h 2687"/>
              <a:gd name="T56" fmla="*/ 207 w 3165"/>
              <a:gd name="T57" fmla="*/ 1619 h 2687"/>
              <a:gd name="T58" fmla="*/ 100 w 3165"/>
              <a:gd name="T59" fmla="*/ 1547 h 2687"/>
              <a:gd name="T60" fmla="*/ 26 w 3165"/>
              <a:gd name="T61" fmla="*/ 1440 h 2687"/>
              <a:gd name="T62" fmla="*/ 0 w 3165"/>
              <a:gd name="T63" fmla="*/ 1308 h 2687"/>
              <a:gd name="T64" fmla="*/ 26 w 3165"/>
              <a:gd name="T65" fmla="*/ 1177 h 2687"/>
              <a:gd name="T66" fmla="*/ 100 w 3165"/>
              <a:gd name="T67" fmla="*/ 1070 h 2687"/>
              <a:gd name="T68" fmla="*/ 207 w 3165"/>
              <a:gd name="T69" fmla="*/ 997 h 2687"/>
              <a:gd name="T70" fmla="*/ 339 w 3165"/>
              <a:gd name="T71" fmla="*/ 971 h 2687"/>
              <a:gd name="T72" fmla="*/ 3165 w 3165"/>
              <a:gd name="T73" fmla="*/ 654 h 2687"/>
              <a:gd name="T74" fmla="*/ 339 w 3165"/>
              <a:gd name="T75" fmla="*/ 0 h 2687"/>
              <a:gd name="T76" fmla="*/ 471 w 3165"/>
              <a:gd name="T77" fmla="*/ 27 h 2687"/>
              <a:gd name="T78" fmla="*/ 578 w 3165"/>
              <a:gd name="T79" fmla="*/ 99 h 2687"/>
              <a:gd name="T80" fmla="*/ 651 w 3165"/>
              <a:gd name="T81" fmla="*/ 206 h 2687"/>
              <a:gd name="T82" fmla="*/ 677 w 3165"/>
              <a:gd name="T83" fmla="*/ 338 h 2687"/>
              <a:gd name="T84" fmla="*/ 651 w 3165"/>
              <a:gd name="T85" fmla="*/ 469 h 2687"/>
              <a:gd name="T86" fmla="*/ 578 w 3165"/>
              <a:gd name="T87" fmla="*/ 576 h 2687"/>
              <a:gd name="T88" fmla="*/ 471 w 3165"/>
              <a:gd name="T89" fmla="*/ 648 h 2687"/>
              <a:gd name="T90" fmla="*/ 339 w 3165"/>
              <a:gd name="T91" fmla="*/ 675 h 2687"/>
              <a:gd name="T92" fmla="*/ 207 w 3165"/>
              <a:gd name="T93" fmla="*/ 648 h 2687"/>
              <a:gd name="T94" fmla="*/ 100 w 3165"/>
              <a:gd name="T95" fmla="*/ 576 h 2687"/>
              <a:gd name="T96" fmla="*/ 26 w 3165"/>
              <a:gd name="T97" fmla="*/ 469 h 2687"/>
              <a:gd name="T98" fmla="*/ 0 w 3165"/>
              <a:gd name="T99" fmla="*/ 338 h 2687"/>
              <a:gd name="T100" fmla="*/ 26 w 3165"/>
              <a:gd name="T101" fmla="*/ 206 h 2687"/>
              <a:gd name="T102" fmla="*/ 100 w 3165"/>
              <a:gd name="T103" fmla="*/ 99 h 2687"/>
              <a:gd name="T104" fmla="*/ 207 w 3165"/>
              <a:gd name="T105" fmla="*/ 27 h 2687"/>
              <a:gd name="T106" fmla="*/ 339 w 3165"/>
              <a:gd name="T107" fmla="*/ 0 h 26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165" h="2687">
                <a:moveTo>
                  <a:pt x="1077" y="2043"/>
                </a:moveTo>
                <a:lnTo>
                  <a:pt x="3165" y="2043"/>
                </a:lnTo>
                <a:lnTo>
                  <a:pt x="3165" y="2687"/>
                </a:lnTo>
                <a:lnTo>
                  <a:pt x="1077" y="2687"/>
                </a:lnTo>
                <a:lnTo>
                  <a:pt x="1077" y="2043"/>
                </a:lnTo>
                <a:close/>
                <a:moveTo>
                  <a:pt x="339" y="2009"/>
                </a:moveTo>
                <a:lnTo>
                  <a:pt x="385" y="2013"/>
                </a:lnTo>
                <a:lnTo>
                  <a:pt x="428" y="2022"/>
                </a:lnTo>
                <a:lnTo>
                  <a:pt x="471" y="2036"/>
                </a:lnTo>
                <a:lnTo>
                  <a:pt x="510" y="2055"/>
                </a:lnTo>
                <a:lnTo>
                  <a:pt x="546" y="2080"/>
                </a:lnTo>
                <a:lnTo>
                  <a:pt x="578" y="2108"/>
                </a:lnTo>
                <a:lnTo>
                  <a:pt x="606" y="2140"/>
                </a:lnTo>
                <a:lnTo>
                  <a:pt x="630" y="2176"/>
                </a:lnTo>
                <a:lnTo>
                  <a:pt x="651" y="2215"/>
                </a:lnTo>
                <a:lnTo>
                  <a:pt x="665" y="2257"/>
                </a:lnTo>
                <a:lnTo>
                  <a:pt x="674" y="2301"/>
                </a:lnTo>
                <a:lnTo>
                  <a:pt x="677" y="2346"/>
                </a:lnTo>
                <a:lnTo>
                  <a:pt x="674" y="2392"/>
                </a:lnTo>
                <a:lnTo>
                  <a:pt x="665" y="2437"/>
                </a:lnTo>
                <a:lnTo>
                  <a:pt x="651" y="2478"/>
                </a:lnTo>
                <a:lnTo>
                  <a:pt x="630" y="2517"/>
                </a:lnTo>
                <a:lnTo>
                  <a:pt x="606" y="2553"/>
                </a:lnTo>
                <a:lnTo>
                  <a:pt x="578" y="2585"/>
                </a:lnTo>
                <a:lnTo>
                  <a:pt x="546" y="2614"/>
                </a:lnTo>
                <a:lnTo>
                  <a:pt x="510" y="2638"/>
                </a:lnTo>
                <a:lnTo>
                  <a:pt x="471" y="2658"/>
                </a:lnTo>
                <a:lnTo>
                  <a:pt x="428" y="2672"/>
                </a:lnTo>
                <a:lnTo>
                  <a:pt x="385" y="2681"/>
                </a:lnTo>
                <a:lnTo>
                  <a:pt x="339" y="2684"/>
                </a:lnTo>
                <a:lnTo>
                  <a:pt x="293" y="2681"/>
                </a:lnTo>
                <a:lnTo>
                  <a:pt x="248" y="2672"/>
                </a:lnTo>
                <a:lnTo>
                  <a:pt x="207" y="2658"/>
                </a:lnTo>
                <a:lnTo>
                  <a:pt x="168" y="2638"/>
                </a:lnTo>
                <a:lnTo>
                  <a:pt x="132" y="2614"/>
                </a:lnTo>
                <a:lnTo>
                  <a:pt x="100" y="2585"/>
                </a:lnTo>
                <a:lnTo>
                  <a:pt x="70" y="2553"/>
                </a:lnTo>
                <a:lnTo>
                  <a:pt x="46" y="2517"/>
                </a:lnTo>
                <a:lnTo>
                  <a:pt x="26" y="2478"/>
                </a:lnTo>
                <a:lnTo>
                  <a:pt x="12" y="2437"/>
                </a:lnTo>
                <a:lnTo>
                  <a:pt x="3" y="2392"/>
                </a:lnTo>
                <a:lnTo>
                  <a:pt x="0" y="2346"/>
                </a:lnTo>
                <a:lnTo>
                  <a:pt x="3" y="2301"/>
                </a:lnTo>
                <a:lnTo>
                  <a:pt x="12" y="2257"/>
                </a:lnTo>
                <a:lnTo>
                  <a:pt x="26" y="2215"/>
                </a:lnTo>
                <a:lnTo>
                  <a:pt x="46" y="2176"/>
                </a:lnTo>
                <a:lnTo>
                  <a:pt x="70" y="2140"/>
                </a:lnTo>
                <a:lnTo>
                  <a:pt x="100" y="2108"/>
                </a:lnTo>
                <a:lnTo>
                  <a:pt x="132" y="2080"/>
                </a:lnTo>
                <a:lnTo>
                  <a:pt x="168" y="2055"/>
                </a:lnTo>
                <a:lnTo>
                  <a:pt x="207" y="2036"/>
                </a:lnTo>
                <a:lnTo>
                  <a:pt x="248" y="2022"/>
                </a:lnTo>
                <a:lnTo>
                  <a:pt x="293" y="2013"/>
                </a:lnTo>
                <a:lnTo>
                  <a:pt x="339" y="2009"/>
                </a:lnTo>
                <a:close/>
                <a:moveTo>
                  <a:pt x="1077" y="1026"/>
                </a:moveTo>
                <a:lnTo>
                  <a:pt x="3165" y="1026"/>
                </a:lnTo>
                <a:lnTo>
                  <a:pt x="3165" y="1671"/>
                </a:lnTo>
                <a:lnTo>
                  <a:pt x="1077" y="1671"/>
                </a:lnTo>
                <a:lnTo>
                  <a:pt x="1077" y="1026"/>
                </a:lnTo>
                <a:close/>
                <a:moveTo>
                  <a:pt x="339" y="971"/>
                </a:moveTo>
                <a:lnTo>
                  <a:pt x="385" y="974"/>
                </a:lnTo>
                <a:lnTo>
                  <a:pt x="428" y="983"/>
                </a:lnTo>
                <a:lnTo>
                  <a:pt x="471" y="997"/>
                </a:lnTo>
                <a:lnTo>
                  <a:pt x="510" y="1017"/>
                </a:lnTo>
                <a:lnTo>
                  <a:pt x="546" y="1041"/>
                </a:lnTo>
                <a:lnTo>
                  <a:pt x="578" y="1070"/>
                </a:lnTo>
                <a:lnTo>
                  <a:pt x="606" y="1102"/>
                </a:lnTo>
                <a:lnTo>
                  <a:pt x="630" y="1138"/>
                </a:lnTo>
                <a:lnTo>
                  <a:pt x="651" y="1177"/>
                </a:lnTo>
                <a:lnTo>
                  <a:pt x="665" y="1218"/>
                </a:lnTo>
                <a:lnTo>
                  <a:pt x="674" y="1262"/>
                </a:lnTo>
                <a:lnTo>
                  <a:pt x="677" y="1308"/>
                </a:lnTo>
                <a:lnTo>
                  <a:pt x="674" y="1354"/>
                </a:lnTo>
                <a:lnTo>
                  <a:pt x="665" y="1398"/>
                </a:lnTo>
                <a:lnTo>
                  <a:pt x="651" y="1440"/>
                </a:lnTo>
                <a:lnTo>
                  <a:pt x="630" y="1479"/>
                </a:lnTo>
                <a:lnTo>
                  <a:pt x="606" y="1515"/>
                </a:lnTo>
                <a:lnTo>
                  <a:pt x="578" y="1547"/>
                </a:lnTo>
                <a:lnTo>
                  <a:pt x="546" y="1575"/>
                </a:lnTo>
                <a:lnTo>
                  <a:pt x="510" y="1600"/>
                </a:lnTo>
                <a:lnTo>
                  <a:pt x="471" y="1619"/>
                </a:lnTo>
                <a:lnTo>
                  <a:pt x="428" y="1633"/>
                </a:lnTo>
                <a:lnTo>
                  <a:pt x="385" y="1642"/>
                </a:lnTo>
                <a:lnTo>
                  <a:pt x="339" y="1646"/>
                </a:lnTo>
                <a:lnTo>
                  <a:pt x="293" y="1642"/>
                </a:lnTo>
                <a:lnTo>
                  <a:pt x="248" y="1633"/>
                </a:lnTo>
                <a:lnTo>
                  <a:pt x="207" y="1619"/>
                </a:lnTo>
                <a:lnTo>
                  <a:pt x="168" y="1600"/>
                </a:lnTo>
                <a:lnTo>
                  <a:pt x="132" y="1575"/>
                </a:lnTo>
                <a:lnTo>
                  <a:pt x="100" y="1547"/>
                </a:lnTo>
                <a:lnTo>
                  <a:pt x="70" y="1515"/>
                </a:lnTo>
                <a:lnTo>
                  <a:pt x="46" y="1479"/>
                </a:lnTo>
                <a:lnTo>
                  <a:pt x="26" y="1440"/>
                </a:lnTo>
                <a:lnTo>
                  <a:pt x="12" y="1398"/>
                </a:lnTo>
                <a:lnTo>
                  <a:pt x="3" y="1354"/>
                </a:lnTo>
                <a:lnTo>
                  <a:pt x="0" y="1308"/>
                </a:lnTo>
                <a:lnTo>
                  <a:pt x="3" y="1262"/>
                </a:lnTo>
                <a:lnTo>
                  <a:pt x="12" y="1218"/>
                </a:lnTo>
                <a:lnTo>
                  <a:pt x="26" y="1177"/>
                </a:lnTo>
                <a:lnTo>
                  <a:pt x="46" y="1138"/>
                </a:lnTo>
                <a:lnTo>
                  <a:pt x="70" y="1102"/>
                </a:lnTo>
                <a:lnTo>
                  <a:pt x="100" y="1070"/>
                </a:lnTo>
                <a:lnTo>
                  <a:pt x="132" y="1041"/>
                </a:lnTo>
                <a:lnTo>
                  <a:pt x="168" y="1017"/>
                </a:lnTo>
                <a:lnTo>
                  <a:pt x="207" y="997"/>
                </a:lnTo>
                <a:lnTo>
                  <a:pt x="248" y="983"/>
                </a:lnTo>
                <a:lnTo>
                  <a:pt x="293" y="974"/>
                </a:lnTo>
                <a:lnTo>
                  <a:pt x="339" y="971"/>
                </a:lnTo>
                <a:close/>
                <a:moveTo>
                  <a:pt x="1077" y="10"/>
                </a:moveTo>
                <a:lnTo>
                  <a:pt x="3165" y="10"/>
                </a:lnTo>
                <a:lnTo>
                  <a:pt x="3165" y="654"/>
                </a:lnTo>
                <a:lnTo>
                  <a:pt x="1077" y="654"/>
                </a:lnTo>
                <a:lnTo>
                  <a:pt x="1077" y="10"/>
                </a:lnTo>
                <a:close/>
                <a:moveTo>
                  <a:pt x="339" y="0"/>
                </a:moveTo>
                <a:lnTo>
                  <a:pt x="385" y="3"/>
                </a:lnTo>
                <a:lnTo>
                  <a:pt x="428" y="12"/>
                </a:lnTo>
                <a:lnTo>
                  <a:pt x="471" y="27"/>
                </a:lnTo>
                <a:lnTo>
                  <a:pt x="510" y="46"/>
                </a:lnTo>
                <a:lnTo>
                  <a:pt x="546" y="71"/>
                </a:lnTo>
                <a:lnTo>
                  <a:pt x="578" y="99"/>
                </a:lnTo>
                <a:lnTo>
                  <a:pt x="606" y="131"/>
                </a:lnTo>
                <a:lnTo>
                  <a:pt x="630" y="167"/>
                </a:lnTo>
                <a:lnTo>
                  <a:pt x="651" y="206"/>
                </a:lnTo>
                <a:lnTo>
                  <a:pt x="665" y="248"/>
                </a:lnTo>
                <a:lnTo>
                  <a:pt x="674" y="293"/>
                </a:lnTo>
                <a:lnTo>
                  <a:pt x="677" y="338"/>
                </a:lnTo>
                <a:lnTo>
                  <a:pt x="674" y="384"/>
                </a:lnTo>
                <a:lnTo>
                  <a:pt x="665" y="428"/>
                </a:lnTo>
                <a:lnTo>
                  <a:pt x="651" y="469"/>
                </a:lnTo>
                <a:lnTo>
                  <a:pt x="630" y="508"/>
                </a:lnTo>
                <a:lnTo>
                  <a:pt x="606" y="544"/>
                </a:lnTo>
                <a:lnTo>
                  <a:pt x="578" y="576"/>
                </a:lnTo>
                <a:lnTo>
                  <a:pt x="546" y="605"/>
                </a:lnTo>
                <a:lnTo>
                  <a:pt x="510" y="629"/>
                </a:lnTo>
                <a:lnTo>
                  <a:pt x="471" y="648"/>
                </a:lnTo>
                <a:lnTo>
                  <a:pt x="428" y="663"/>
                </a:lnTo>
                <a:lnTo>
                  <a:pt x="385" y="672"/>
                </a:lnTo>
                <a:lnTo>
                  <a:pt x="339" y="675"/>
                </a:lnTo>
                <a:lnTo>
                  <a:pt x="293" y="672"/>
                </a:lnTo>
                <a:lnTo>
                  <a:pt x="248" y="663"/>
                </a:lnTo>
                <a:lnTo>
                  <a:pt x="207" y="648"/>
                </a:lnTo>
                <a:lnTo>
                  <a:pt x="168" y="629"/>
                </a:lnTo>
                <a:lnTo>
                  <a:pt x="132" y="605"/>
                </a:lnTo>
                <a:lnTo>
                  <a:pt x="100" y="576"/>
                </a:lnTo>
                <a:lnTo>
                  <a:pt x="70" y="544"/>
                </a:lnTo>
                <a:lnTo>
                  <a:pt x="46" y="508"/>
                </a:lnTo>
                <a:lnTo>
                  <a:pt x="26" y="469"/>
                </a:lnTo>
                <a:lnTo>
                  <a:pt x="12" y="428"/>
                </a:lnTo>
                <a:lnTo>
                  <a:pt x="3" y="384"/>
                </a:lnTo>
                <a:lnTo>
                  <a:pt x="0" y="338"/>
                </a:lnTo>
                <a:lnTo>
                  <a:pt x="3" y="293"/>
                </a:lnTo>
                <a:lnTo>
                  <a:pt x="12" y="248"/>
                </a:lnTo>
                <a:lnTo>
                  <a:pt x="26" y="206"/>
                </a:lnTo>
                <a:lnTo>
                  <a:pt x="46" y="167"/>
                </a:lnTo>
                <a:lnTo>
                  <a:pt x="70" y="131"/>
                </a:lnTo>
                <a:lnTo>
                  <a:pt x="100" y="99"/>
                </a:lnTo>
                <a:lnTo>
                  <a:pt x="132" y="71"/>
                </a:lnTo>
                <a:lnTo>
                  <a:pt x="168" y="46"/>
                </a:lnTo>
                <a:lnTo>
                  <a:pt x="207" y="27"/>
                </a:lnTo>
                <a:lnTo>
                  <a:pt x="248" y="12"/>
                </a:lnTo>
                <a:lnTo>
                  <a:pt x="293" y="3"/>
                </a:lnTo>
                <a:lnTo>
                  <a:pt x="339" y="0"/>
                </a:lnTo>
                <a:close/>
              </a:path>
            </a:pathLst>
          </a:custGeom>
          <a:solidFill>
            <a:srgbClr val="FFFFFF"/>
          </a:solidFill>
          <a:ln w="0">
            <a:noFill/>
            <a:prstDash val="solid"/>
            <a:round/>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85725</xdr:colOff>
      <xdr:row>1</xdr:row>
      <xdr:rowOff>86846</xdr:rowOff>
    </xdr:from>
    <xdr:to>
      <xdr:col>4</xdr:col>
      <xdr:colOff>266700</xdr:colOff>
      <xdr:row>1</xdr:row>
      <xdr:rowOff>257175</xdr:rowOff>
    </xdr:to>
    <xdr:grpSp>
      <xdr:nvGrpSpPr>
        <xdr:cNvPr id="3075" name="Icono de tiempo" descr="Reloj">
          <a:extLst>
            <a:ext uri="{FF2B5EF4-FFF2-40B4-BE49-F238E27FC236}">
              <a16:creationId xmlns:a16="http://schemas.microsoft.com/office/drawing/2014/main" xmlns="" id="{00000000-0008-0000-0200-0000030C0000}"/>
            </a:ext>
          </a:extLst>
        </xdr:cNvPr>
        <xdr:cNvGrpSpPr>
          <a:grpSpLocks noChangeAspect="1"/>
        </xdr:cNvGrpSpPr>
      </xdr:nvGrpSpPr>
      <xdr:grpSpPr bwMode="auto">
        <a:xfrm>
          <a:off x="3476625" y="591671"/>
          <a:ext cx="180975" cy="170329"/>
          <a:chOff x="30" y="8"/>
          <a:chExt cx="19" cy="94"/>
        </a:xfrm>
      </xdr:grpSpPr>
      <xdr:sp macro="" textlink="">
        <xdr:nvSpPr>
          <xdr:cNvPr id="3074" name="Autoforma 2">
            <a:extLst>
              <a:ext uri="{FF2B5EF4-FFF2-40B4-BE49-F238E27FC236}">
                <a16:creationId xmlns:a16="http://schemas.microsoft.com/office/drawing/2014/main" xmlns="" id="{00000000-0008-0000-0200-0000020C0000}"/>
              </a:ext>
            </a:extLst>
          </xdr:cNvPr>
          <xdr:cNvSpPr>
            <a:spLocks noChangeAspect="1" noChangeArrowheads="1" noTextEdit="1"/>
          </xdr:cNvSpPr>
        </xdr:nvSpPr>
        <xdr:spPr bwMode="auto">
          <a:xfrm>
            <a:off x="30" y="83"/>
            <a:ext cx="19" cy="19"/>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3076" name="Rectángulo 4">
            <a:extLst>
              <a:ext uri="{FF2B5EF4-FFF2-40B4-BE49-F238E27FC236}">
                <a16:creationId xmlns:a16="http://schemas.microsoft.com/office/drawing/2014/main" xmlns="" id="{00000000-0008-0000-0200-0000040C0000}"/>
              </a:ext>
            </a:extLst>
          </xdr:cNvPr>
          <xdr:cNvSpPr>
            <a:spLocks noChangeArrowheads="1"/>
          </xdr:cNvSpPr>
        </xdr:nvSpPr>
        <xdr:spPr bwMode="auto">
          <a:xfrm>
            <a:off x="30" y="8"/>
            <a:ext cx="19" cy="94"/>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3077" name="Forma libre 5">
            <a:extLst>
              <a:ext uri="{FF2B5EF4-FFF2-40B4-BE49-F238E27FC236}">
                <a16:creationId xmlns:a16="http://schemas.microsoft.com/office/drawing/2014/main" xmlns="" id="{00000000-0008-0000-0200-0000050C0000}"/>
              </a:ext>
            </a:extLst>
          </xdr:cNvPr>
          <xdr:cNvSpPr>
            <a:spLocks noEditPoints="1"/>
          </xdr:cNvSpPr>
        </xdr:nvSpPr>
        <xdr:spPr bwMode="auto">
          <a:xfrm>
            <a:off x="30" y="8"/>
            <a:ext cx="19" cy="94"/>
          </a:xfrm>
          <a:custGeom>
            <a:avLst/>
            <a:gdLst>
              <a:gd name="T0" fmla="*/ 1733 w 3307"/>
              <a:gd name="T1" fmla="*/ 675 h 3307"/>
              <a:gd name="T2" fmla="*/ 1793 w 3307"/>
              <a:gd name="T3" fmla="*/ 765 h 3307"/>
              <a:gd name="T4" fmla="*/ 2174 w 3307"/>
              <a:gd name="T5" fmla="*/ 1989 h 3307"/>
              <a:gd name="T6" fmla="*/ 2197 w 3307"/>
              <a:gd name="T7" fmla="*/ 2082 h 3307"/>
              <a:gd name="T8" fmla="*/ 2155 w 3307"/>
              <a:gd name="T9" fmla="*/ 2171 h 3307"/>
              <a:gd name="T10" fmla="*/ 2076 w 3307"/>
              <a:gd name="T11" fmla="*/ 2209 h 3307"/>
              <a:gd name="T12" fmla="*/ 1990 w 3307"/>
              <a:gd name="T13" fmla="*/ 2195 h 3307"/>
              <a:gd name="T14" fmla="*/ 1511 w 3307"/>
              <a:gd name="T15" fmla="*/ 794 h 3307"/>
              <a:gd name="T16" fmla="*/ 1553 w 3307"/>
              <a:gd name="T17" fmla="*/ 692 h 3307"/>
              <a:gd name="T18" fmla="*/ 1652 w 3307"/>
              <a:gd name="T19" fmla="*/ 651 h 3307"/>
              <a:gd name="T20" fmla="*/ 1401 w 3307"/>
              <a:gd name="T21" fmla="*/ 530 h 3307"/>
              <a:gd name="T22" fmla="*/ 1096 w 3307"/>
              <a:gd name="T23" fmla="*/ 646 h 3307"/>
              <a:gd name="T24" fmla="*/ 840 w 3307"/>
              <a:gd name="T25" fmla="*/ 840 h 3307"/>
              <a:gd name="T26" fmla="*/ 645 w 3307"/>
              <a:gd name="T27" fmla="*/ 1096 h 3307"/>
              <a:gd name="T28" fmla="*/ 529 w 3307"/>
              <a:gd name="T29" fmla="*/ 1401 h 3307"/>
              <a:gd name="T30" fmla="*/ 505 w 3307"/>
              <a:gd name="T31" fmla="*/ 1740 h 3307"/>
              <a:gd name="T32" fmla="*/ 577 w 3307"/>
              <a:gd name="T33" fmla="*/ 2063 h 3307"/>
              <a:gd name="T34" fmla="*/ 734 w 3307"/>
              <a:gd name="T35" fmla="*/ 2346 h 3307"/>
              <a:gd name="T36" fmla="*/ 961 w 3307"/>
              <a:gd name="T37" fmla="*/ 2572 h 3307"/>
              <a:gd name="T38" fmla="*/ 1244 w 3307"/>
              <a:gd name="T39" fmla="*/ 2730 h 3307"/>
              <a:gd name="T40" fmla="*/ 1567 w 3307"/>
              <a:gd name="T41" fmla="*/ 2802 h 3307"/>
              <a:gd name="T42" fmla="*/ 1906 w 3307"/>
              <a:gd name="T43" fmla="*/ 2777 h 3307"/>
              <a:gd name="T44" fmla="*/ 2211 w 3307"/>
              <a:gd name="T45" fmla="*/ 2661 h 3307"/>
              <a:gd name="T46" fmla="*/ 2467 w 3307"/>
              <a:gd name="T47" fmla="*/ 2467 h 3307"/>
              <a:gd name="T48" fmla="*/ 2662 w 3307"/>
              <a:gd name="T49" fmla="*/ 2211 h 3307"/>
              <a:gd name="T50" fmla="*/ 2778 w 3307"/>
              <a:gd name="T51" fmla="*/ 1906 h 3307"/>
              <a:gd name="T52" fmla="*/ 2802 w 3307"/>
              <a:gd name="T53" fmla="*/ 1567 h 3307"/>
              <a:gd name="T54" fmla="*/ 2730 w 3307"/>
              <a:gd name="T55" fmla="*/ 1244 h 3307"/>
              <a:gd name="T56" fmla="*/ 2573 w 3307"/>
              <a:gd name="T57" fmla="*/ 961 h 3307"/>
              <a:gd name="T58" fmla="*/ 2346 w 3307"/>
              <a:gd name="T59" fmla="*/ 734 h 3307"/>
              <a:gd name="T60" fmla="*/ 2063 w 3307"/>
              <a:gd name="T61" fmla="*/ 577 h 3307"/>
              <a:gd name="T62" fmla="*/ 1740 w 3307"/>
              <a:gd name="T63" fmla="*/ 505 h 3307"/>
              <a:gd name="T64" fmla="*/ 1853 w 3307"/>
              <a:gd name="T65" fmla="*/ 12 h 3307"/>
              <a:gd name="T66" fmla="*/ 2231 w 3307"/>
              <a:gd name="T67" fmla="*/ 103 h 3307"/>
              <a:gd name="T68" fmla="*/ 2568 w 3307"/>
              <a:gd name="T69" fmla="*/ 276 h 3307"/>
              <a:gd name="T70" fmla="*/ 2855 w 3307"/>
              <a:gd name="T71" fmla="*/ 518 h 3307"/>
              <a:gd name="T72" fmla="*/ 3082 w 3307"/>
              <a:gd name="T73" fmla="*/ 819 h 3307"/>
              <a:gd name="T74" fmla="*/ 3235 w 3307"/>
              <a:gd name="T75" fmla="*/ 1167 h 3307"/>
              <a:gd name="T76" fmla="*/ 3304 w 3307"/>
              <a:gd name="T77" fmla="*/ 1552 h 3307"/>
              <a:gd name="T78" fmla="*/ 3280 w 3307"/>
              <a:gd name="T79" fmla="*/ 1951 h 3307"/>
              <a:gd name="T80" fmla="*/ 3168 w 3307"/>
              <a:gd name="T81" fmla="*/ 2319 h 3307"/>
              <a:gd name="T82" fmla="*/ 2976 w 3307"/>
              <a:gd name="T83" fmla="*/ 2645 h 3307"/>
              <a:gd name="T84" fmla="*/ 2719 w 3307"/>
              <a:gd name="T85" fmla="*/ 2918 h 3307"/>
              <a:gd name="T86" fmla="*/ 2405 w 3307"/>
              <a:gd name="T87" fmla="*/ 3127 h 3307"/>
              <a:gd name="T88" fmla="*/ 2046 w 3307"/>
              <a:gd name="T89" fmla="*/ 3260 h 3307"/>
              <a:gd name="T90" fmla="*/ 1652 w 3307"/>
              <a:gd name="T91" fmla="*/ 3307 h 3307"/>
              <a:gd name="T92" fmla="*/ 1261 w 3307"/>
              <a:gd name="T93" fmla="*/ 3260 h 3307"/>
              <a:gd name="T94" fmla="*/ 902 w 3307"/>
              <a:gd name="T95" fmla="*/ 3127 h 3307"/>
              <a:gd name="T96" fmla="*/ 588 w 3307"/>
              <a:gd name="T97" fmla="*/ 2918 h 3307"/>
              <a:gd name="T98" fmla="*/ 331 w 3307"/>
              <a:gd name="T99" fmla="*/ 2645 h 3307"/>
              <a:gd name="T100" fmla="*/ 139 w 3307"/>
              <a:gd name="T101" fmla="*/ 2319 h 3307"/>
              <a:gd name="T102" fmla="*/ 27 w 3307"/>
              <a:gd name="T103" fmla="*/ 1951 h 3307"/>
              <a:gd name="T104" fmla="*/ 3 w 3307"/>
              <a:gd name="T105" fmla="*/ 1552 h 3307"/>
              <a:gd name="T106" fmla="*/ 72 w 3307"/>
              <a:gd name="T107" fmla="*/ 1167 h 3307"/>
              <a:gd name="T108" fmla="*/ 225 w 3307"/>
              <a:gd name="T109" fmla="*/ 819 h 3307"/>
              <a:gd name="T110" fmla="*/ 452 w 3307"/>
              <a:gd name="T111" fmla="*/ 518 h 3307"/>
              <a:gd name="T112" fmla="*/ 739 w 3307"/>
              <a:gd name="T113" fmla="*/ 276 h 3307"/>
              <a:gd name="T114" fmla="*/ 1076 w 3307"/>
              <a:gd name="T115" fmla="*/ 103 h 3307"/>
              <a:gd name="T116" fmla="*/ 1454 w 3307"/>
              <a:gd name="T117" fmla="*/ 12 h 33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3307" h="3307">
                <a:moveTo>
                  <a:pt x="1652" y="651"/>
                </a:moveTo>
                <a:lnTo>
                  <a:pt x="1683" y="653"/>
                </a:lnTo>
                <a:lnTo>
                  <a:pt x="1709" y="662"/>
                </a:lnTo>
                <a:lnTo>
                  <a:pt x="1733" y="675"/>
                </a:lnTo>
                <a:lnTo>
                  <a:pt x="1754" y="692"/>
                </a:lnTo>
                <a:lnTo>
                  <a:pt x="1772" y="714"/>
                </a:lnTo>
                <a:lnTo>
                  <a:pt x="1785" y="738"/>
                </a:lnTo>
                <a:lnTo>
                  <a:pt x="1793" y="765"/>
                </a:lnTo>
                <a:lnTo>
                  <a:pt x="1796" y="794"/>
                </a:lnTo>
                <a:lnTo>
                  <a:pt x="1796" y="1595"/>
                </a:lnTo>
                <a:lnTo>
                  <a:pt x="2158" y="1969"/>
                </a:lnTo>
                <a:lnTo>
                  <a:pt x="2174" y="1989"/>
                </a:lnTo>
                <a:lnTo>
                  <a:pt x="2186" y="2011"/>
                </a:lnTo>
                <a:lnTo>
                  <a:pt x="2194" y="2034"/>
                </a:lnTo>
                <a:lnTo>
                  <a:pt x="2197" y="2058"/>
                </a:lnTo>
                <a:lnTo>
                  <a:pt x="2197" y="2082"/>
                </a:lnTo>
                <a:lnTo>
                  <a:pt x="2193" y="2106"/>
                </a:lnTo>
                <a:lnTo>
                  <a:pt x="2184" y="2130"/>
                </a:lnTo>
                <a:lnTo>
                  <a:pt x="2171" y="2151"/>
                </a:lnTo>
                <a:lnTo>
                  <a:pt x="2155" y="2171"/>
                </a:lnTo>
                <a:lnTo>
                  <a:pt x="2137" y="2185"/>
                </a:lnTo>
                <a:lnTo>
                  <a:pt x="2117" y="2196"/>
                </a:lnTo>
                <a:lnTo>
                  <a:pt x="2097" y="2204"/>
                </a:lnTo>
                <a:lnTo>
                  <a:pt x="2076" y="2209"/>
                </a:lnTo>
                <a:lnTo>
                  <a:pt x="2055" y="2211"/>
                </a:lnTo>
                <a:lnTo>
                  <a:pt x="2033" y="2209"/>
                </a:lnTo>
                <a:lnTo>
                  <a:pt x="2011" y="2204"/>
                </a:lnTo>
                <a:lnTo>
                  <a:pt x="1990" y="2195"/>
                </a:lnTo>
                <a:lnTo>
                  <a:pt x="1970" y="2183"/>
                </a:lnTo>
                <a:lnTo>
                  <a:pt x="1953" y="2167"/>
                </a:lnTo>
                <a:lnTo>
                  <a:pt x="1511" y="1712"/>
                </a:lnTo>
                <a:lnTo>
                  <a:pt x="1511" y="794"/>
                </a:lnTo>
                <a:lnTo>
                  <a:pt x="1514" y="765"/>
                </a:lnTo>
                <a:lnTo>
                  <a:pt x="1522" y="738"/>
                </a:lnTo>
                <a:lnTo>
                  <a:pt x="1535" y="714"/>
                </a:lnTo>
                <a:lnTo>
                  <a:pt x="1553" y="692"/>
                </a:lnTo>
                <a:lnTo>
                  <a:pt x="1574" y="675"/>
                </a:lnTo>
                <a:lnTo>
                  <a:pt x="1598" y="662"/>
                </a:lnTo>
                <a:lnTo>
                  <a:pt x="1624" y="653"/>
                </a:lnTo>
                <a:lnTo>
                  <a:pt x="1652" y="651"/>
                </a:lnTo>
                <a:close/>
                <a:moveTo>
                  <a:pt x="1652" y="502"/>
                </a:moveTo>
                <a:lnTo>
                  <a:pt x="1567" y="505"/>
                </a:lnTo>
                <a:lnTo>
                  <a:pt x="1483" y="514"/>
                </a:lnTo>
                <a:lnTo>
                  <a:pt x="1401" y="530"/>
                </a:lnTo>
                <a:lnTo>
                  <a:pt x="1321" y="551"/>
                </a:lnTo>
                <a:lnTo>
                  <a:pt x="1244" y="577"/>
                </a:lnTo>
                <a:lnTo>
                  <a:pt x="1168" y="609"/>
                </a:lnTo>
                <a:lnTo>
                  <a:pt x="1096" y="646"/>
                </a:lnTo>
                <a:lnTo>
                  <a:pt x="1027" y="687"/>
                </a:lnTo>
                <a:lnTo>
                  <a:pt x="961" y="734"/>
                </a:lnTo>
                <a:lnTo>
                  <a:pt x="898" y="785"/>
                </a:lnTo>
                <a:lnTo>
                  <a:pt x="840" y="840"/>
                </a:lnTo>
                <a:lnTo>
                  <a:pt x="785" y="898"/>
                </a:lnTo>
                <a:lnTo>
                  <a:pt x="734" y="961"/>
                </a:lnTo>
                <a:lnTo>
                  <a:pt x="687" y="1027"/>
                </a:lnTo>
                <a:lnTo>
                  <a:pt x="645" y="1096"/>
                </a:lnTo>
                <a:lnTo>
                  <a:pt x="609" y="1168"/>
                </a:lnTo>
                <a:lnTo>
                  <a:pt x="577" y="1244"/>
                </a:lnTo>
                <a:lnTo>
                  <a:pt x="550" y="1321"/>
                </a:lnTo>
                <a:lnTo>
                  <a:pt x="529" y="1401"/>
                </a:lnTo>
                <a:lnTo>
                  <a:pt x="514" y="1483"/>
                </a:lnTo>
                <a:lnTo>
                  <a:pt x="505" y="1567"/>
                </a:lnTo>
                <a:lnTo>
                  <a:pt x="502" y="1653"/>
                </a:lnTo>
                <a:lnTo>
                  <a:pt x="505" y="1740"/>
                </a:lnTo>
                <a:lnTo>
                  <a:pt x="514" y="1824"/>
                </a:lnTo>
                <a:lnTo>
                  <a:pt x="529" y="1906"/>
                </a:lnTo>
                <a:lnTo>
                  <a:pt x="550" y="1985"/>
                </a:lnTo>
                <a:lnTo>
                  <a:pt x="577" y="2063"/>
                </a:lnTo>
                <a:lnTo>
                  <a:pt x="609" y="2139"/>
                </a:lnTo>
                <a:lnTo>
                  <a:pt x="645" y="2211"/>
                </a:lnTo>
                <a:lnTo>
                  <a:pt x="687" y="2280"/>
                </a:lnTo>
                <a:lnTo>
                  <a:pt x="734" y="2346"/>
                </a:lnTo>
                <a:lnTo>
                  <a:pt x="785" y="2408"/>
                </a:lnTo>
                <a:lnTo>
                  <a:pt x="840" y="2467"/>
                </a:lnTo>
                <a:lnTo>
                  <a:pt x="898" y="2522"/>
                </a:lnTo>
                <a:lnTo>
                  <a:pt x="961" y="2572"/>
                </a:lnTo>
                <a:lnTo>
                  <a:pt x="1027" y="2620"/>
                </a:lnTo>
                <a:lnTo>
                  <a:pt x="1096" y="2661"/>
                </a:lnTo>
                <a:lnTo>
                  <a:pt x="1168" y="2698"/>
                </a:lnTo>
                <a:lnTo>
                  <a:pt x="1244" y="2730"/>
                </a:lnTo>
                <a:lnTo>
                  <a:pt x="1321" y="2756"/>
                </a:lnTo>
                <a:lnTo>
                  <a:pt x="1401" y="2777"/>
                </a:lnTo>
                <a:lnTo>
                  <a:pt x="1483" y="2793"/>
                </a:lnTo>
                <a:lnTo>
                  <a:pt x="1567" y="2802"/>
                </a:lnTo>
                <a:lnTo>
                  <a:pt x="1652" y="2805"/>
                </a:lnTo>
                <a:lnTo>
                  <a:pt x="1740" y="2802"/>
                </a:lnTo>
                <a:lnTo>
                  <a:pt x="1824" y="2793"/>
                </a:lnTo>
                <a:lnTo>
                  <a:pt x="1906" y="2777"/>
                </a:lnTo>
                <a:lnTo>
                  <a:pt x="1986" y="2756"/>
                </a:lnTo>
                <a:lnTo>
                  <a:pt x="2063" y="2730"/>
                </a:lnTo>
                <a:lnTo>
                  <a:pt x="2139" y="2698"/>
                </a:lnTo>
                <a:lnTo>
                  <a:pt x="2211" y="2661"/>
                </a:lnTo>
                <a:lnTo>
                  <a:pt x="2280" y="2620"/>
                </a:lnTo>
                <a:lnTo>
                  <a:pt x="2346" y="2572"/>
                </a:lnTo>
                <a:lnTo>
                  <a:pt x="2409" y="2522"/>
                </a:lnTo>
                <a:lnTo>
                  <a:pt x="2467" y="2467"/>
                </a:lnTo>
                <a:lnTo>
                  <a:pt x="2522" y="2408"/>
                </a:lnTo>
                <a:lnTo>
                  <a:pt x="2573" y="2346"/>
                </a:lnTo>
                <a:lnTo>
                  <a:pt x="2620" y="2280"/>
                </a:lnTo>
                <a:lnTo>
                  <a:pt x="2662" y="2211"/>
                </a:lnTo>
                <a:lnTo>
                  <a:pt x="2698" y="2139"/>
                </a:lnTo>
                <a:lnTo>
                  <a:pt x="2730" y="2063"/>
                </a:lnTo>
                <a:lnTo>
                  <a:pt x="2757" y="1985"/>
                </a:lnTo>
                <a:lnTo>
                  <a:pt x="2778" y="1906"/>
                </a:lnTo>
                <a:lnTo>
                  <a:pt x="2793" y="1824"/>
                </a:lnTo>
                <a:lnTo>
                  <a:pt x="2802" y="1740"/>
                </a:lnTo>
                <a:lnTo>
                  <a:pt x="2805" y="1653"/>
                </a:lnTo>
                <a:lnTo>
                  <a:pt x="2802" y="1567"/>
                </a:lnTo>
                <a:lnTo>
                  <a:pt x="2793" y="1483"/>
                </a:lnTo>
                <a:lnTo>
                  <a:pt x="2778" y="1401"/>
                </a:lnTo>
                <a:lnTo>
                  <a:pt x="2757" y="1321"/>
                </a:lnTo>
                <a:lnTo>
                  <a:pt x="2730" y="1244"/>
                </a:lnTo>
                <a:lnTo>
                  <a:pt x="2698" y="1168"/>
                </a:lnTo>
                <a:lnTo>
                  <a:pt x="2662" y="1096"/>
                </a:lnTo>
                <a:lnTo>
                  <a:pt x="2620" y="1027"/>
                </a:lnTo>
                <a:lnTo>
                  <a:pt x="2573" y="961"/>
                </a:lnTo>
                <a:lnTo>
                  <a:pt x="2522" y="898"/>
                </a:lnTo>
                <a:lnTo>
                  <a:pt x="2467" y="840"/>
                </a:lnTo>
                <a:lnTo>
                  <a:pt x="2409" y="785"/>
                </a:lnTo>
                <a:lnTo>
                  <a:pt x="2346" y="734"/>
                </a:lnTo>
                <a:lnTo>
                  <a:pt x="2280" y="687"/>
                </a:lnTo>
                <a:lnTo>
                  <a:pt x="2211" y="646"/>
                </a:lnTo>
                <a:lnTo>
                  <a:pt x="2139" y="609"/>
                </a:lnTo>
                <a:lnTo>
                  <a:pt x="2063" y="577"/>
                </a:lnTo>
                <a:lnTo>
                  <a:pt x="1986" y="551"/>
                </a:lnTo>
                <a:lnTo>
                  <a:pt x="1906" y="530"/>
                </a:lnTo>
                <a:lnTo>
                  <a:pt x="1824" y="514"/>
                </a:lnTo>
                <a:lnTo>
                  <a:pt x="1740" y="505"/>
                </a:lnTo>
                <a:lnTo>
                  <a:pt x="1652" y="502"/>
                </a:lnTo>
                <a:close/>
                <a:moveTo>
                  <a:pt x="1652" y="0"/>
                </a:moveTo>
                <a:lnTo>
                  <a:pt x="1755" y="3"/>
                </a:lnTo>
                <a:lnTo>
                  <a:pt x="1853" y="12"/>
                </a:lnTo>
                <a:lnTo>
                  <a:pt x="1951" y="27"/>
                </a:lnTo>
                <a:lnTo>
                  <a:pt x="2046" y="47"/>
                </a:lnTo>
                <a:lnTo>
                  <a:pt x="2140" y="72"/>
                </a:lnTo>
                <a:lnTo>
                  <a:pt x="2231" y="103"/>
                </a:lnTo>
                <a:lnTo>
                  <a:pt x="2319" y="139"/>
                </a:lnTo>
                <a:lnTo>
                  <a:pt x="2405" y="180"/>
                </a:lnTo>
                <a:lnTo>
                  <a:pt x="2488" y="225"/>
                </a:lnTo>
                <a:lnTo>
                  <a:pt x="2568" y="276"/>
                </a:lnTo>
                <a:lnTo>
                  <a:pt x="2646" y="331"/>
                </a:lnTo>
                <a:lnTo>
                  <a:pt x="2719" y="389"/>
                </a:lnTo>
                <a:lnTo>
                  <a:pt x="2789" y="452"/>
                </a:lnTo>
                <a:lnTo>
                  <a:pt x="2855" y="518"/>
                </a:lnTo>
                <a:lnTo>
                  <a:pt x="2918" y="588"/>
                </a:lnTo>
                <a:lnTo>
                  <a:pt x="2976" y="661"/>
                </a:lnTo>
                <a:lnTo>
                  <a:pt x="3031" y="739"/>
                </a:lnTo>
                <a:lnTo>
                  <a:pt x="3082" y="819"/>
                </a:lnTo>
                <a:lnTo>
                  <a:pt x="3127" y="902"/>
                </a:lnTo>
                <a:lnTo>
                  <a:pt x="3168" y="988"/>
                </a:lnTo>
                <a:lnTo>
                  <a:pt x="3204" y="1076"/>
                </a:lnTo>
                <a:lnTo>
                  <a:pt x="3235" y="1167"/>
                </a:lnTo>
                <a:lnTo>
                  <a:pt x="3260" y="1261"/>
                </a:lnTo>
                <a:lnTo>
                  <a:pt x="3280" y="1356"/>
                </a:lnTo>
                <a:lnTo>
                  <a:pt x="3295" y="1454"/>
                </a:lnTo>
                <a:lnTo>
                  <a:pt x="3304" y="1552"/>
                </a:lnTo>
                <a:lnTo>
                  <a:pt x="3307" y="1653"/>
                </a:lnTo>
                <a:lnTo>
                  <a:pt x="3304" y="1754"/>
                </a:lnTo>
                <a:lnTo>
                  <a:pt x="3295" y="1853"/>
                </a:lnTo>
                <a:lnTo>
                  <a:pt x="3280" y="1951"/>
                </a:lnTo>
                <a:lnTo>
                  <a:pt x="3260" y="2046"/>
                </a:lnTo>
                <a:lnTo>
                  <a:pt x="3235" y="2140"/>
                </a:lnTo>
                <a:lnTo>
                  <a:pt x="3204" y="2231"/>
                </a:lnTo>
                <a:lnTo>
                  <a:pt x="3168" y="2319"/>
                </a:lnTo>
                <a:lnTo>
                  <a:pt x="3127" y="2405"/>
                </a:lnTo>
                <a:lnTo>
                  <a:pt x="3082" y="2488"/>
                </a:lnTo>
                <a:lnTo>
                  <a:pt x="3031" y="2568"/>
                </a:lnTo>
                <a:lnTo>
                  <a:pt x="2976" y="2645"/>
                </a:lnTo>
                <a:lnTo>
                  <a:pt x="2918" y="2719"/>
                </a:lnTo>
                <a:lnTo>
                  <a:pt x="2855" y="2789"/>
                </a:lnTo>
                <a:lnTo>
                  <a:pt x="2789" y="2855"/>
                </a:lnTo>
                <a:lnTo>
                  <a:pt x="2719" y="2918"/>
                </a:lnTo>
                <a:lnTo>
                  <a:pt x="2646" y="2976"/>
                </a:lnTo>
                <a:lnTo>
                  <a:pt x="2568" y="3031"/>
                </a:lnTo>
                <a:lnTo>
                  <a:pt x="2488" y="3082"/>
                </a:lnTo>
                <a:lnTo>
                  <a:pt x="2405" y="3127"/>
                </a:lnTo>
                <a:lnTo>
                  <a:pt x="2319" y="3168"/>
                </a:lnTo>
                <a:lnTo>
                  <a:pt x="2231" y="3204"/>
                </a:lnTo>
                <a:lnTo>
                  <a:pt x="2140" y="3235"/>
                </a:lnTo>
                <a:lnTo>
                  <a:pt x="2046" y="3260"/>
                </a:lnTo>
                <a:lnTo>
                  <a:pt x="1951" y="3280"/>
                </a:lnTo>
                <a:lnTo>
                  <a:pt x="1853" y="3295"/>
                </a:lnTo>
                <a:lnTo>
                  <a:pt x="1755" y="3304"/>
                </a:lnTo>
                <a:lnTo>
                  <a:pt x="1652" y="3307"/>
                </a:lnTo>
                <a:lnTo>
                  <a:pt x="1552" y="3304"/>
                </a:lnTo>
                <a:lnTo>
                  <a:pt x="1454" y="3295"/>
                </a:lnTo>
                <a:lnTo>
                  <a:pt x="1356" y="3280"/>
                </a:lnTo>
                <a:lnTo>
                  <a:pt x="1261" y="3260"/>
                </a:lnTo>
                <a:lnTo>
                  <a:pt x="1167" y="3235"/>
                </a:lnTo>
                <a:lnTo>
                  <a:pt x="1076" y="3204"/>
                </a:lnTo>
                <a:lnTo>
                  <a:pt x="988" y="3168"/>
                </a:lnTo>
                <a:lnTo>
                  <a:pt x="902" y="3127"/>
                </a:lnTo>
                <a:lnTo>
                  <a:pt x="819" y="3082"/>
                </a:lnTo>
                <a:lnTo>
                  <a:pt x="739" y="3031"/>
                </a:lnTo>
                <a:lnTo>
                  <a:pt x="661" y="2976"/>
                </a:lnTo>
                <a:lnTo>
                  <a:pt x="588" y="2918"/>
                </a:lnTo>
                <a:lnTo>
                  <a:pt x="518" y="2855"/>
                </a:lnTo>
                <a:lnTo>
                  <a:pt x="452" y="2789"/>
                </a:lnTo>
                <a:lnTo>
                  <a:pt x="389" y="2719"/>
                </a:lnTo>
                <a:lnTo>
                  <a:pt x="331" y="2645"/>
                </a:lnTo>
                <a:lnTo>
                  <a:pt x="276" y="2568"/>
                </a:lnTo>
                <a:lnTo>
                  <a:pt x="225" y="2488"/>
                </a:lnTo>
                <a:lnTo>
                  <a:pt x="180" y="2405"/>
                </a:lnTo>
                <a:lnTo>
                  <a:pt x="139" y="2319"/>
                </a:lnTo>
                <a:lnTo>
                  <a:pt x="103" y="2231"/>
                </a:lnTo>
                <a:lnTo>
                  <a:pt x="72" y="2140"/>
                </a:lnTo>
                <a:lnTo>
                  <a:pt x="47" y="2046"/>
                </a:lnTo>
                <a:lnTo>
                  <a:pt x="27" y="1951"/>
                </a:lnTo>
                <a:lnTo>
                  <a:pt x="12" y="1853"/>
                </a:lnTo>
                <a:lnTo>
                  <a:pt x="3" y="1754"/>
                </a:lnTo>
                <a:lnTo>
                  <a:pt x="0" y="1653"/>
                </a:lnTo>
                <a:lnTo>
                  <a:pt x="3" y="1552"/>
                </a:lnTo>
                <a:lnTo>
                  <a:pt x="12" y="1454"/>
                </a:lnTo>
                <a:lnTo>
                  <a:pt x="27" y="1356"/>
                </a:lnTo>
                <a:lnTo>
                  <a:pt x="47" y="1261"/>
                </a:lnTo>
                <a:lnTo>
                  <a:pt x="72" y="1167"/>
                </a:lnTo>
                <a:lnTo>
                  <a:pt x="103" y="1076"/>
                </a:lnTo>
                <a:lnTo>
                  <a:pt x="139" y="988"/>
                </a:lnTo>
                <a:lnTo>
                  <a:pt x="180" y="902"/>
                </a:lnTo>
                <a:lnTo>
                  <a:pt x="225" y="819"/>
                </a:lnTo>
                <a:lnTo>
                  <a:pt x="276" y="739"/>
                </a:lnTo>
                <a:lnTo>
                  <a:pt x="331" y="661"/>
                </a:lnTo>
                <a:lnTo>
                  <a:pt x="389" y="588"/>
                </a:lnTo>
                <a:lnTo>
                  <a:pt x="452" y="518"/>
                </a:lnTo>
                <a:lnTo>
                  <a:pt x="518" y="452"/>
                </a:lnTo>
                <a:lnTo>
                  <a:pt x="588" y="389"/>
                </a:lnTo>
                <a:lnTo>
                  <a:pt x="661" y="331"/>
                </a:lnTo>
                <a:lnTo>
                  <a:pt x="739" y="276"/>
                </a:lnTo>
                <a:lnTo>
                  <a:pt x="819" y="225"/>
                </a:lnTo>
                <a:lnTo>
                  <a:pt x="902" y="180"/>
                </a:lnTo>
                <a:lnTo>
                  <a:pt x="988" y="139"/>
                </a:lnTo>
                <a:lnTo>
                  <a:pt x="1076" y="103"/>
                </a:lnTo>
                <a:lnTo>
                  <a:pt x="1167" y="72"/>
                </a:lnTo>
                <a:lnTo>
                  <a:pt x="1261" y="47"/>
                </a:lnTo>
                <a:lnTo>
                  <a:pt x="1356" y="27"/>
                </a:lnTo>
                <a:lnTo>
                  <a:pt x="1454" y="12"/>
                </a:lnTo>
                <a:lnTo>
                  <a:pt x="1552" y="3"/>
                </a:lnTo>
                <a:lnTo>
                  <a:pt x="1652" y="0"/>
                </a:lnTo>
                <a:close/>
              </a:path>
            </a:pathLst>
          </a:custGeom>
          <a:solidFill>
            <a:srgbClr val="FFFFFF"/>
          </a:solidFill>
          <a:ln w="0">
            <a:noFill/>
            <a:prstDash val="solid"/>
            <a:round/>
            <a:headEnd/>
            <a:tailEnd/>
          </a:ln>
        </xdr:spPr>
      </xdr:sp>
    </xdr:grpSp>
    <xdr:clientData/>
  </xdr:twoCellAnchor>
  <xdr:twoCellAnchor editAs="oneCell">
    <xdr:from>
      <xdr:col>1</xdr:col>
      <xdr:colOff>57150</xdr:colOff>
      <xdr:row>1</xdr:row>
      <xdr:rowOff>9525</xdr:rowOff>
    </xdr:from>
    <xdr:to>
      <xdr:col>1</xdr:col>
      <xdr:colOff>374809</xdr:colOff>
      <xdr:row>1</xdr:row>
      <xdr:rowOff>324196</xdr:rowOff>
    </xdr:to>
    <xdr:grpSp>
      <xdr:nvGrpSpPr>
        <xdr:cNvPr id="10" name="Icono de reloj" descr="Reloj">
          <a:extLst>
            <a:ext uri="{FF2B5EF4-FFF2-40B4-BE49-F238E27FC236}">
              <a16:creationId xmlns:a16="http://schemas.microsoft.com/office/drawing/2014/main" xmlns="" id="{764934FC-5EB9-4A67-B924-802262688152}"/>
            </a:ext>
          </a:extLst>
        </xdr:cNvPr>
        <xdr:cNvGrpSpPr>
          <a:grpSpLocks noChangeAspect="1"/>
        </xdr:cNvGrpSpPr>
      </xdr:nvGrpSpPr>
      <xdr:grpSpPr bwMode="auto">
        <a:xfrm>
          <a:off x="238125" y="514350"/>
          <a:ext cx="317659" cy="314671"/>
          <a:chOff x="270" y="53"/>
          <a:chExt cx="29" cy="29"/>
        </a:xfrm>
      </xdr:grpSpPr>
      <xdr:sp macro="" textlink="">
        <xdr:nvSpPr>
          <xdr:cNvPr id="11" name="Rectángulo 9">
            <a:extLst>
              <a:ext uri="{FF2B5EF4-FFF2-40B4-BE49-F238E27FC236}">
                <a16:creationId xmlns:a16="http://schemas.microsoft.com/office/drawing/2014/main" xmlns="" id="{9860659E-06A6-47E4-811D-7397917A7A39}"/>
              </a:ext>
            </a:extLst>
          </xdr:cNvPr>
          <xdr:cNvSpPr>
            <a:spLocks noChangeArrowheads="1"/>
          </xdr:cNvSpPr>
        </xdr:nvSpPr>
        <xdr:spPr bwMode="auto">
          <a:xfrm>
            <a:off x="270" y="53"/>
            <a:ext cx="29" cy="29"/>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12" name="Forma libre 10">
            <a:extLst>
              <a:ext uri="{FF2B5EF4-FFF2-40B4-BE49-F238E27FC236}">
                <a16:creationId xmlns:a16="http://schemas.microsoft.com/office/drawing/2014/main" xmlns="" id="{9E4A6CD3-7B17-4703-8B7B-99538DF54988}"/>
              </a:ext>
            </a:extLst>
          </xdr:cNvPr>
          <xdr:cNvSpPr>
            <a:spLocks/>
          </xdr:cNvSpPr>
        </xdr:nvSpPr>
        <xdr:spPr bwMode="auto">
          <a:xfrm>
            <a:off x="270" y="54"/>
            <a:ext cx="28" cy="28"/>
          </a:xfrm>
          <a:custGeom>
            <a:avLst/>
            <a:gdLst>
              <a:gd name="T0" fmla="*/ 1716 w 3227"/>
              <a:gd name="T1" fmla="*/ 4 h 3228"/>
              <a:gd name="T2" fmla="*/ 1915 w 3227"/>
              <a:gd name="T3" fmla="*/ 28 h 3228"/>
              <a:gd name="T4" fmla="*/ 2105 w 3227"/>
              <a:gd name="T5" fmla="*/ 76 h 3228"/>
              <a:gd name="T6" fmla="*/ 2286 w 3227"/>
              <a:gd name="T7" fmla="*/ 146 h 3228"/>
              <a:gd name="T8" fmla="*/ 2455 w 3227"/>
              <a:gd name="T9" fmla="*/ 238 h 3228"/>
              <a:gd name="T10" fmla="*/ 2613 w 3227"/>
              <a:gd name="T11" fmla="*/ 347 h 3228"/>
              <a:gd name="T12" fmla="*/ 2755 w 3227"/>
              <a:gd name="T13" fmla="*/ 473 h 3228"/>
              <a:gd name="T14" fmla="*/ 2881 w 3227"/>
              <a:gd name="T15" fmla="*/ 615 h 3228"/>
              <a:gd name="T16" fmla="*/ 2990 w 3227"/>
              <a:gd name="T17" fmla="*/ 773 h 3228"/>
              <a:gd name="T18" fmla="*/ 3081 w 3227"/>
              <a:gd name="T19" fmla="*/ 942 h 3228"/>
              <a:gd name="T20" fmla="*/ 3151 w 3227"/>
              <a:gd name="T21" fmla="*/ 1123 h 3228"/>
              <a:gd name="T22" fmla="*/ 3199 w 3227"/>
              <a:gd name="T23" fmla="*/ 1314 h 3228"/>
              <a:gd name="T24" fmla="*/ 3224 w 3227"/>
              <a:gd name="T25" fmla="*/ 1512 h 3228"/>
              <a:gd name="T26" fmla="*/ 3224 w 3227"/>
              <a:gd name="T27" fmla="*/ 1717 h 3228"/>
              <a:gd name="T28" fmla="*/ 3199 w 3227"/>
              <a:gd name="T29" fmla="*/ 1915 h 3228"/>
              <a:gd name="T30" fmla="*/ 3151 w 3227"/>
              <a:gd name="T31" fmla="*/ 2106 h 3228"/>
              <a:gd name="T32" fmla="*/ 3081 w 3227"/>
              <a:gd name="T33" fmla="*/ 2287 h 3228"/>
              <a:gd name="T34" fmla="*/ 2990 w 3227"/>
              <a:gd name="T35" fmla="*/ 2456 h 3228"/>
              <a:gd name="T36" fmla="*/ 2881 w 3227"/>
              <a:gd name="T37" fmla="*/ 2613 h 3228"/>
              <a:gd name="T38" fmla="*/ 2755 w 3227"/>
              <a:gd name="T39" fmla="*/ 2755 h 3228"/>
              <a:gd name="T40" fmla="*/ 2613 w 3227"/>
              <a:gd name="T41" fmla="*/ 2882 h 3228"/>
              <a:gd name="T42" fmla="*/ 2455 w 3227"/>
              <a:gd name="T43" fmla="*/ 2991 h 3228"/>
              <a:gd name="T44" fmla="*/ 2286 w 3227"/>
              <a:gd name="T45" fmla="*/ 3082 h 3228"/>
              <a:gd name="T46" fmla="*/ 2105 w 3227"/>
              <a:gd name="T47" fmla="*/ 3152 h 3228"/>
              <a:gd name="T48" fmla="*/ 1915 w 3227"/>
              <a:gd name="T49" fmla="*/ 3200 h 3228"/>
              <a:gd name="T50" fmla="*/ 1716 w 3227"/>
              <a:gd name="T51" fmla="*/ 3225 h 3228"/>
              <a:gd name="T52" fmla="*/ 1511 w 3227"/>
              <a:gd name="T53" fmla="*/ 3225 h 3228"/>
              <a:gd name="T54" fmla="*/ 1313 w 3227"/>
              <a:gd name="T55" fmla="*/ 3200 h 3228"/>
              <a:gd name="T56" fmla="*/ 1122 w 3227"/>
              <a:gd name="T57" fmla="*/ 3152 h 3228"/>
              <a:gd name="T58" fmla="*/ 941 w 3227"/>
              <a:gd name="T59" fmla="*/ 3082 h 3228"/>
              <a:gd name="T60" fmla="*/ 772 w 3227"/>
              <a:gd name="T61" fmla="*/ 2991 h 3228"/>
              <a:gd name="T62" fmla="*/ 615 w 3227"/>
              <a:gd name="T63" fmla="*/ 2882 h 3228"/>
              <a:gd name="T64" fmla="*/ 473 w 3227"/>
              <a:gd name="T65" fmla="*/ 2755 h 3228"/>
              <a:gd name="T66" fmla="*/ 346 w 3227"/>
              <a:gd name="T67" fmla="*/ 2613 h 3228"/>
              <a:gd name="T68" fmla="*/ 237 w 3227"/>
              <a:gd name="T69" fmla="*/ 2456 h 3228"/>
              <a:gd name="T70" fmla="*/ 146 w 3227"/>
              <a:gd name="T71" fmla="*/ 2287 h 3228"/>
              <a:gd name="T72" fmla="*/ 76 w 3227"/>
              <a:gd name="T73" fmla="*/ 2106 h 3228"/>
              <a:gd name="T74" fmla="*/ 28 w 3227"/>
              <a:gd name="T75" fmla="*/ 1915 h 3228"/>
              <a:gd name="T76" fmla="*/ 3 w 3227"/>
              <a:gd name="T77" fmla="*/ 1717 h 3228"/>
              <a:gd name="T78" fmla="*/ 3 w 3227"/>
              <a:gd name="T79" fmla="*/ 1512 h 3228"/>
              <a:gd name="T80" fmla="*/ 28 w 3227"/>
              <a:gd name="T81" fmla="*/ 1314 h 3228"/>
              <a:gd name="T82" fmla="*/ 76 w 3227"/>
              <a:gd name="T83" fmla="*/ 1123 h 3228"/>
              <a:gd name="T84" fmla="*/ 146 w 3227"/>
              <a:gd name="T85" fmla="*/ 942 h 3228"/>
              <a:gd name="T86" fmla="*/ 237 w 3227"/>
              <a:gd name="T87" fmla="*/ 773 h 3228"/>
              <a:gd name="T88" fmla="*/ 346 w 3227"/>
              <a:gd name="T89" fmla="*/ 615 h 3228"/>
              <a:gd name="T90" fmla="*/ 473 w 3227"/>
              <a:gd name="T91" fmla="*/ 473 h 3228"/>
              <a:gd name="T92" fmla="*/ 615 w 3227"/>
              <a:gd name="T93" fmla="*/ 347 h 3228"/>
              <a:gd name="T94" fmla="*/ 772 w 3227"/>
              <a:gd name="T95" fmla="*/ 238 h 3228"/>
              <a:gd name="T96" fmla="*/ 941 w 3227"/>
              <a:gd name="T97" fmla="*/ 146 h 3228"/>
              <a:gd name="T98" fmla="*/ 1122 w 3227"/>
              <a:gd name="T99" fmla="*/ 76 h 3228"/>
              <a:gd name="T100" fmla="*/ 1313 w 3227"/>
              <a:gd name="T101" fmla="*/ 28 h 3228"/>
              <a:gd name="T102" fmla="*/ 1511 w 3227"/>
              <a:gd name="T103" fmla="*/ 4 h 32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3227" h="3228">
                <a:moveTo>
                  <a:pt x="1613" y="0"/>
                </a:moveTo>
                <a:lnTo>
                  <a:pt x="1716" y="4"/>
                </a:lnTo>
                <a:lnTo>
                  <a:pt x="1816" y="13"/>
                </a:lnTo>
                <a:lnTo>
                  <a:pt x="1915" y="28"/>
                </a:lnTo>
                <a:lnTo>
                  <a:pt x="2011" y="50"/>
                </a:lnTo>
                <a:lnTo>
                  <a:pt x="2105" y="76"/>
                </a:lnTo>
                <a:lnTo>
                  <a:pt x="2197" y="109"/>
                </a:lnTo>
                <a:lnTo>
                  <a:pt x="2286" y="146"/>
                </a:lnTo>
                <a:lnTo>
                  <a:pt x="2372" y="190"/>
                </a:lnTo>
                <a:lnTo>
                  <a:pt x="2455" y="238"/>
                </a:lnTo>
                <a:lnTo>
                  <a:pt x="2535" y="290"/>
                </a:lnTo>
                <a:lnTo>
                  <a:pt x="2613" y="347"/>
                </a:lnTo>
                <a:lnTo>
                  <a:pt x="2686" y="408"/>
                </a:lnTo>
                <a:lnTo>
                  <a:pt x="2755" y="473"/>
                </a:lnTo>
                <a:lnTo>
                  <a:pt x="2820" y="542"/>
                </a:lnTo>
                <a:lnTo>
                  <a:pt x="2881" y="615"/>
                </a:lnTo>
                <a:lnTo>
                  <a:pt x="2938" y="693"/>
                </a:lnTo>
                <a:lnTo>
                  <a:pt x="2990" y="773"/>
                </a:lnTo>
                <a:lnTo>
                  <a:pt x="3038" y="856"/>
                </a:lnTo>
                <a:lnTo>
                  <a:pt x="3081" y="942"/>
                </a:lnTo>
                <a:lnTo>
                  <a:pt x="3119" y="1031"/>
                </a:lnTo>
                <a:lnTo>
                  <a:pt x="3151" y="1123"/>
                </a:lnTo>
                <a:lnTo>
                  <a:pt x="3178" y="1217"/>
                </a:lnTo>
                <a:lnTo>
                  <a:pt x="3199" y="1314"/>
                </a:lnTo>
                <a:lnTo>
                  <a:pt x="3215" y="1412"/>
                </a:lnTo>
                <a:lnTo>
                  <a:pt x="3224" y="1512"/>
                </a:lnTo>
                <a:lnTo>
                  <a:pt x="3227" y="1615"/>
                </a:lnTo>
                <a:lnTo>
                  <a:pt x="3224" y="1717"/>
                </a:lnTo>
                <a:lnTo>
                  <a:pt x="3215" y="1817"/>
                </a:lnTo>
                <a:lnTo>
                  <a:pt x="3199" y="1915"/>
                </a:lnTo>
                <a:lnTo>
                  <a:pt x="3178" y="2011"/>
                </a:lnTo>
                <a:lnTo>
                  <a:pt x="3151" y="2106"/>
                </a:lnTo>
                <a:lnTo>
                  <a:pt x="3119" y="2198"/>
                </a:lnTo>
                <a:lnTo>
                  <a:pt x="3081" y="2287"/>
                </a:lnTo>
                <a:lnTo>
                  <a:pt x="3038" y="2373"/>
                </a:lnTo>
                <a:lnTo>
                  <a:pt x="2990" y="2456"/>
                </a:lnTo>
                <a:lnTo>
                  <a:pt x="2938" y="2537"/>
                </a:lnTo>
                <a:lnTo>
                  <a:pt x="2881" y="2613"/>
                </a:lnTo>
                <a:lnTo>
                  <a:pt x="2820" y="2686"/>
                </a:lnTo>
                <a:lnTo>
                  <a:pt x="2755" y="2755"/>
                </a:lnTo>
                <a:lnTo>
                  <a:pt x="2686" y="2821"/>
                </a:lnTo>
                <a:lnTo>
                  <a:pt x="2613" y="2882"/>
                </a:lnTo>
                <a:lnTo>
                  <a:pt x="2535" y="2939"/>
                </a:lnTo>
                <a:lnTo>
                  <a:pt x="2455" y="2991"/>
                </a:lnTo>
                <a:lnTo>
                  <a:pt x="2372" y="3039"/>
                </a:lnTo>
                <a:lnTo>
                  <a:pt x="2286" y="3082"/>
                </a:lnTo>
                <a:lnTo>
                  <a:pt x="2197" y="3120"/>
                </a:lnTo>
                <a:lnTo>
                  <a:pt x="2105" y="3152"/>
                </a:lnTo>
                <a:lnTo>
                  <a:pt x="2011" y="3179"/>
                </a:lnTo>
                <a:lnTo>
                  <a:pt x="1915" y="3200"/>
                </a:lnTo>
                <a:lnTo>
                  <a:pt x="1816" y="3215"/>
                </a:lnTo>
                <a:lnTo>
                  <a:pt x="1716" y="3225"/>
                </a:lnTo>
                <a:lnTo>
                  <a:pt x="1613" y="3228"/>
                </a:lnTo>
                <a:lnTo>
                  <a:pt x="1511" y="3225"/>
                </a:lnTo>
                <a:lnTo>
                  <a:pt x="1411" y="3215"/>
                </a:lnTo>
                <a:lnTo>
                  <a:pt x="1313" y="3200"/>
                </a:lnTo>
                <a:lnTo>
                  <a:pt x="1217" y="3179"/>
                </a:lnTo>
                <a:lnTo>
                  <a:pt x="1122" y="3152"/>
                </a:lnTo>
                <a:lnTo>
                  <a:pt x="1030" y="3120"/>
                </a:lnTo>
                <a:lnTo>
                  <a:pt x="941" y="3082"/>
                </a:lnTo>
                <a:lnTo>
                  <a:pt x="855" y="3039"/>
                </a:lnTo>
                <a:lnTo>
                  <a:pt x="772" y="2991"/>
                </a:lnTo>
                <a:lnTo>
                  <a:pt x="691" y="2939"/>
                </a:lnTo>
                <a:lnTo>
                  <a:pt x="615" y="2882"/>
                </a:lnTo>
                <a:lnTo>
                  <a:pt x="542" y="2821"/>
                </a:lnTo>
                <a:lnTo>
                  <a:pt x="473" y="2755"/>
                </a:lnTo>
                <a:lnTo>
                  <a:pt x="407" y="2686"/>
                </a:lnTo>
                <a:lnTo>
                  <a:pt x="346" y="2613"/>
                </a:lnTo>
                <a:lnTo>
                  <a:pt x="290" y="2537"/>
                </a:lnTo>
                <a:lnTo>
                  <a:pt x="237" y="2456"/>
                </a:lnTo>
                <a:lnTo>
                  <a:pt x="189" y="2373"/>
                </a:lnTo>
                <a:lnTo>
                  <a:pt x="146" y="2287"/>
                </a:lnTo>
                <a:lnTo>
                  <a:pt x="108" y="2198"/>
                </a:lnTo>
                <a:lnTo>
                  <a:pt x="76" y="2106"/>
                </a:lnTo>
                <a:lnTo>
                  <a:pt x="49" y="2011"/>
                </a:lnTo>
                <a:lnTo>
                  <a:pt x="28" y="1915"/>
                </a:lnTo>
                <a:lnTo>
                  <a:pt x="13" y="1817"/>
                </a:lnTo>
                <a:lnTo>
                  <a:pt x="3" y="1717"/>
                </a:lnTo>
                <a:lnTo>
                  <a:pt x="0" y="1615"/>
                </a:lnTo>
                <a:lnTo>
                  <a:pt x="3" y="1512"/>
                </a:lnTo>
                <a:lnTo>
                  <a:pt x="13" y="1412"/>
                </a:lnTo>
                <a:lnTo>
                  <a:pt x="28" y="1314"/>
                </a:lnTo>
                <a:lnTo>
                  <a:pt x="49" y="1217"/>
                </a:lnTo>
                <a:lnTo>
                  <a:pt x="76" y="1123"/>
                </a:lnTo>
                <a:lnTo>
                  <a:pt x="108" y="1031"/>
                </a:lnTo>
                <a:lnTo>
                  <a:pt x="146" y="942"/>
                </a:lnTo>
                <a:lnTo>
                  <a:pt x="189" y="856"/>
                </a:lnTo>
                <a:lnTo>
                  <a:pt x="237" y="773"/>
                </a:lnTo>
                <a:lnTo>
                  <a:pt x="290" y="693"/>
                </a:lnTo>
                <a:lnTo>
                  <a:pt x="346" y="615"/>
                </a:lnTo>
                <a:lnTo>
                  <a:pt x="407" y="542"/>
                </a:lnTo>
                <a:lnTo>
                  <a:pt x="473" y="473"/>
                </a:lnTo>
                <a:lnTo>
                  <a:pt x="542" y="408"/>
                </a:lnTo>
                <a:lnTo>
                  <a:pt x="615" y="347"/>
                </a:lnTo>
                <a:lnTo>
                  <a:pt x="691" y="290"/>
                </a:lnTo>
                <a:lnTo>
                  <a:pt x="772" y="238"/>
                </a:lnTo>
                <a:lnTo>
                  <a:pt x="855" y="190"/>
                </a:lnTo>
                <a:lnTo>
                  <a:pt x="941" y="146"/>
                </a:lnTo>
                <a:lnTo>
                  <a:pt x="1030" y="109"/>
                </a:lnTo>
                <a:lnTo>
                  <a:pt x="1122" y="76"/>
                </a:lnTo>
                <a:lnTo>
                  <a:pt x="1217" y="50"/>
                </a:lnTo>
                <a:lnTo>
                  <a:pt x="1313" y="28"/>
                </a:lnTo>
                <a:lnTo>
                  <a:pt x="1411" y="13"/>
                </a:lnTo>
                <a:lnTo>
                  <a:pt x="1511" y="4"/>
                </a:lnTo>
                <a:lnTo>
                  <a:pt x="1613" y="0"/>
                </a:lnTo>
                <a:close/>
              </a:path>
            </a:pathLst>
          </a:custGeom>
          <a:solidFill>
            <a:schemeClr val="accent1"/>
          </a:solidFill>
          <a:ln w="0">
            <a:noFill/>
            <a:prstDash val="solid"/>
            <a:round/>
            <a:headEnd/>
            <a:tailEnd/>
          </a:ln>
        </xdr:spPr>
      </xdr:sp>
      <xdr:sp macro="" textlink="">
        <xdr:nvSpPr>
          <xdr:cNvPr id="13" name="Rectángulo 11">
            <a:extLst>
              <a:ext uri="{FF2B5EF4-FFF2-40B4-BE49-F238E27FC236}">
                <a16:creationId xmlns:a16="http://schemas.microsoft.com/office/drawing/2014/main" xmlns="" id="{8E04E2F9-911C-4525-918B-77D0A7C713F1}"/>
              </a:ext>
            </a:extLst>
          </xdr:cNvPr>
          <xdr:cNvSpPr>
            <a:spLocks noChangeArrowheads="1"/>
          </xdr:cNvSpPr>
        </xdr:nvSpPr>
        <xdr:spPr bwMode="auto">
          <a:xfrm>
            <a:off x="283" y="55"/>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4" name="Rectángulo 12">
            <a:extLst>
              <a:ext uri="{FF2B5EF4-FFF2-40B4-BE49-F238E27FC236}">
                <a16:creationId xmlns:a16="http://schemas.microsoft.com/office/drawing/2014/main" xmlns="" id="{CBA4FBA0-8743-4968-B35D-15B60B414E8B}"/>
              </a:ext>
            </a:extLst>
          </xdr:cNvPr>
          <xdr:cNvSpPr>
            <a:spLocks noChangeArrowheads="1"/>
          </xdr:cNvSpPr>
        </xdr:nvSpPr>
        <xdr:spPr bwMode="auto">
          <a:xfrm>
            <a:off x="283" y="77"/>
            <a:ext cx="2" cy="4"/>
          </a:xfrm>
          <a:prstGeom prst="rect">
            <a:avLst/>
          </a:prstGeom>
          <a:solidFill>
            <a:srgbClr val="FFFFFF"/>
          </a:solidFill>
          <a:ln w="0">
            <a:noFill/>
            <a:prstDash val="solid"/>
            <a:miter lim="800000"/>
            <a:headEnd/>
            <a:tailEnd/>
          </a:ln>
        </xdr:spPr>
        <xdr:txBody>
          <a:bodyPr/>
          <a:lstStyle/>
          <a:p>
            <a:endParaRPr lang="en-US"/>
          </a:p>
        </xdr:txBody>
      </xdr:sp>
      <xdr:sp macro="" textlink="">
        <xdr:nvSpPr>
          <xdr:cNvPr id="15" name="Rectángulo 13">
            <a:extLst>
              <a:ext uri="{FF2B5EF4-FFF2-40B4-BE49-F238E27FC236}">
                <a16:creationId xmlns:a16="http://schemas.microsoft.com/office/drawing/2014/main" xmlns="" id="{C58D911C-2C68-465E-856B-422C84B24110}"/>
              </a:ext>
            </a:extLst>
          </xdr:cNvPr>
          <xdr:cNvSpPr>
            <a:spLocks noChangeArrowheads="1"/>
          </xdr:cNvSpPr>
        </xdr:nvSpPr>
        <xdr:spPr bwMode="auto">
          <a:xfrm>
            <a:off x="293"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6" name="Rectángulo 14">
            <a:extLst>
              <a:ext uri="{FF2B5EF4-FFF2-40B4-BE49-F238E27FC236}">
                <a16:creationId xmlns:a16="http://schemas.microsoft.com/office/drawing/2014/main" xmlns="" id="{D7887563-59ED-40FF-A9DC-1EE34070438F}"/>
              </a:ext>
            </a:extLst>
          </xdr:cNvPr>
          <xdr:cNvSpPr>
            <a:spLocks noChangeArrowheads="1"/>
          </xdr:cNvSpPr>
        </xdr:nvSpPr>
        <xdr:spPr bwMode="auto">
          <a:xfrm>
            <a:off x="271" y="67"/>
            <a:ext cx="4" cy="2"/>
          </a:xfrm>
          <a:prstGeom prst="rect">
            <a:avLst/>
          </a:prstGeom>
          <a:solidFill>
            <a:srgbClr val="FFFFFF"/>
          </a:solidFill>
          <a:ln w="0">
            <a:noFill/>
            <a:prstDash val="solid"/>
            <a:miter lim="800000"/>
            <a:headEnd/>
            <a:tailEnd/>
          </a:ln>
        </xdr:spPr>
        <xdr:txBody>
          <a:bodyPr/>
          <a:lstStyle/>
          <a:p>
            <a:endParaRPr lang="en-US"/>
          </a:p>
        </xdr:txBody>
      </xdr:sp>
      <xdr:sp macro="" textlink="">
        <xdr:nvSpPr>
          <xdr:cNvPr id="17" name="Forma libre 15">
            <a:extLst>
              <a:ext uri="{FF2B5EF4-FFF2-40B4-BE49-F238E27FC236}">
                <a16:creationId xmlns:a16="http://schemas.microsoft.com/office/drawing/2014/main" xmlns="" id="{4808CD84-1C98-4D93-81BB-EE9F05F21FB7}"/>
              </a:ext>
            </a:extLst>
          </xdr:cNvPr>
          <xdr:cNvSpPr>
            <a:spLocks/>
          </xdr:cNvSpPr>
        </xdr:nvSpPr>
        <xdr:spPr bwMode="auto">
          <a:xfrm>
            <a:off x="288" y="56"/>
            <a:ext cx="3" cy="4"/>
          </a:xfrm>
          <a:custGeom>
            <a:avLst/>
            <a:gdLst>
              <a:gd name="T0" fmla="*/ 208 w 384"/>
              <a:gd name="T1" fmla="*/ 0 h 451"/>
              <a:gd name="T2" fmla="*/ 384 w 384"/>
              <a:gd name="T3" fmla="*/ 105 h 451"/>
              <a:gd name="T4" fmla="*/ 177 w 384"/>
              <a:gd name="T5" fmla="*/ 451 h 451"/>
              <a:gd name="T6" fmla="*/ 0 w 384"/>
              <a:gd name="T7" fmla="*/ 345 h 451"/>
              <a:gd name="T8" fmla="*/ 208 w 384"/>
              <a:gd name="T9" fmla="*/ 0 h 451"/>
            </a:gdLst>
            <a:ahLst/>
            <a:cxnLst>
              <a:cxn ang="0">
                <a:pos x="T0" y="T1"/>
              </a:cxn>
              <a:cxn ang="0">
                <a:pos x="T2" y="T3"/>
              </a:cxn>
              <a:cxn ang="0">
                <a:pos x="T4" y="T5"/>
              </a:cxn>
              <a:cxn ang="0">
                <a:pos x="T6" y="T7"/>
              </a:cxn>
              <a:cxn ang="0">
                <a:pos x="T8" y="T9"/>
              </a:cxn>
            </a:cxnLst>
            <a:rect l="0" t="0" r="r" b="b"/>
            <a:pathLst>
              <a:path w="384" h="451">
                <a:moveTo>
                  <a:pt x="208" y="0"/>
                </a:moveTo>
                <a:lnTo>
                  <a:pt x="384" y="105"/>
                </a:lnTo>
                <a:lnTo>
                  <a:pt x="177" y="451"/>
                </a:lnTo>
                <a:lnTo>
                  <a:pt x="0" y="345"/>
                </a:lnTo>
                <a:lnTo>
                  <a:pt x="208" y="0"/>
                </a:lnTo>
                <a:close/>
              </a:path>
            </a:pathLst>
          </a:custGeom>
          <a:solidFill>
            <a:srgbClr val="FFFFFF"/>
          </a:solidFill>
          <a:ln w="0">
            <a:noFill/>
            <a:prstDash val="solid"/>
            <a:round/>
            <a:headEnd/>
            <a:tailEnd/>
          </a:ln>
        </xdr:spPr>
      </xdr:sp>
      <xdr:sp macro="" textlink="">
        <xdr:nvSpPr>
          <xdr:cNvPr id="18" name="Forma libre 16">
            <a:extLst>
              <a:ext uri="{FF2B5EF4-FFF2-40B4-BE49-F238E27FC236}">
                <a16:creationId xmlns:a16="http://schemas.microsoft.com/office/drawing/2014/main" xmlns="" id="{E6A35112-1931-499D-9DB4-746CFE12F39E}"/>
              </a:ext>
            </a:extLst>
          </xdr:cNvPr>
          <xdr:cNvSpPr>
            <a:spLocks/>
          </xdr:cNvSpPr>
        </xdr:nvSpPr>
        <xdr:spPr bwMode="auto">
          <a:xfrm>
            <a:off x="277" y="75"/>
            <a:ext cx="3" cy="4"/>
          </a:xfrm>
          <a:custGeom>
            <a:avLst/>
            <a:gdLst>
              <a:gd name="T0" fmla="*/ 207 w 383"/>
              <a:gd name="T1" fmla="*/ 0 h 451"/>
              <a:gd name="T2" fmla="*/ 383 w 383"/>
              <a:gd name="T3" fmla="*/ 106 h 451"/>
              <a:gd name="T4" fmla="*/ 176 w 383"/>
              <a:gd name="T5" fmla="*/ 451 h 451"/>
              <a:gd name="T6" fmla="*/ 0 w 383"/>
              <a:gd name="T7" fmla="*/ 345 h 451"/>
              <a:gd name="T8" fmla="*/ 207 w 383"/>
              <a:gd name="T9" fmla="*/ 0 h 451"/>
            </a:gdLst>
            <a:ahLst/>
            <a:cxnLst>
              <a:cxn ang="0">
                <a:pos x="T0" y="T1"/>
              </a:cxn>
              <a:cxn ang="0">
                <a:pos x="T2" y="T3"/>
              </a:cxn>
              <a:cxn ang="0">
                <a:pos x="T4" y="T5"/>
              </a:cxn>
              <a:cxn ang="0">
                <a:pos x="T6" y="T7"/>
              </a:cxn>
              <a:cxn ang="0">
                <a:pos x="T8" y="T9"/>
              </a:cxn>
            </a:cxnLst>
            <a:rect l="0" t="0" r="r" b="b"/>
            <a:pathLst>
              <a:path w="383" h="451">
                <a:moveTo>
                  <a:pt x="207" y="0"/>
                </a:moveTo>
                <a:lnTo>
                  <a:pt x="383" y="106"/>
                </a:lnTo>
                <a:lnTo>
                  <a:pt x="176" y="451"/>
                </a:lnTo>
                <a:lnTo>
                  <a:pt x="0" y="345"/>
                </a:lnTo>
                <a:lnTo>
                  <a:pt x="207" y="0"/>
                </a:lnTo>
                <a:close/>
              </a:path>
            </a:pathLst>
          </a:custGeom>
          <a:solidFill>
            <a:srgbClr val="FFFFFF"/>
          </a:solidFill>
          <a:ln w="0">
            <a:noFill/>
            <a:prstDash val="solid"/>
            <a:round/>
            <a:headEnd/>
            <a:tailEnd/>
          </a:ln>
        </xdr:spPr>
      </xdr:sp>
      <xdr:sp macro="" textlink="">
        <xdr:nvSpPr>
          <xdr:cNvPr id="19" name="Forma libre 17">
            <a:extLst>
              <a:ext uri="{FF2B5EF4-FFF2-40B4-BE49-F238E27FC236}">
                <a16:creationId xmlns:a16="http://schemas.microsoft.com/office/drawing/2014/main" xmlns="" id="{5454C719-1FC0-426B-A830-41A87C3B07B6}"/>
              </a:ext>
            </a:extLst>
          </xdr:cNvPr>
          <xdr:cNvSpPr>
            <a:spLocks/>
          </xdr:cNvSpPr>
        </xdr:nvSpPr>
        <xdr:spPr bwMode="auto">
          <a:xfrm>
            <a:off x="292" y="61"/>
            <a:ext cx="4" cy="3"/>
          </a:xfrm>
          <a:custGeom>
            <a:avLst/>
            <a:gdLst>
              <a:gd name="T0" fmla="*/ 351 w 451"/>
              <a:gd name="T1" fmla="*/ 0 h 376"/>
              <a:gd name="T2" fmla="*/ 451 w 451"/>
              <a:gd name="T3" fmla="*/ 178 h 376"/>
              <a:gd name="T4" fmla="*/ 100 w 451"/>
              <a:gd name="T5" fmla="*/ 376 h 376"/>
              <a:gd name="T6" fmla="*/ 0 w 451"/>
              <a:gd name="T7" fmla="*/ 196 h 376"/>
              <a:gd name="T8" fmla="*/ 351 w 451"/>
              <a:gd name="T9" fmla="*/ 0 h 376"/>
            </a:gdLst>
            <a:ahLst/>
            <a:cxnLst>
              <a:cxn ang="0">
                <a:pos x="T0" y="T1"/>
              </a:cxn>
              <a:cxn ang="0">
                <a:pos x="T2" y="T3"/>
              </a:cxn>
              <a:cxn ang="0">
                <a:pos x="T4" y="T5"/>
              </a:cxn>
              <a:cxn ang="0">
                <a:pos x="T6" y="T7"/>
              </a:cxn>
              <a:cxn ang="0">
                <a:pos x="T8" y="T9"/>
              </a:cxn>
            </a:cxnLst>
            <a:rect l="0" t="0" r="r" b="b"/>
            <a:pathLst>
              <a:path w="451" h="376">
                <a:moveTo>
                  <a:pt x="351" y="0"/>
                </a:moveTo>
                <a:lnTo>
                  <a:pt x="451" y="178"/>
                </a:lnTo>
                <a:lnTo>
                  <a:pt x="100" y="376"/>
                </a:lnTo>
                <a:lnTo>
                  <a:pt x="0" y="196"/>
                </a:lnTo>
                <a:lnTo>
                  <a:pt x="351" y="0"/>
                </a:lnTo>
                <a:close/>
              </a:path>
            </a:pathLst>
          </a:custGeom>
          <a:solidFill>
            <a:srgbClr val="FFFFFF"/>
          </a:solidFill>
          <a:ln w="0">
            <a:noFill/>
            <a:prstDash val="solid"/>
            <a:round/>
            <a:headEnd/>
            <a:tailEnd/>
          </a:ln>
        </xdr:spPr>
      </xdr:sp>
      <xdr:sp macro="" textlink="">
        <xdr:nvSpPr>
          <xdr:cNvPr id="20" name="Forma libre 18">
            <a:extLst>
              <a:ext uri="{FF2B5EF4-FFF2-40B4-BE49-F238E27FC236}">
                <a16:creationId xmlns:a16="http://schemas.microsoft.com/office/drawing/2014/main" xmlns="" id="{A326715F-171F-4C02-98E1-F74EC60CFFC1}"/>
              </a:ext>
            </a:extLst>
          </xdr:cNvPr>
          <xdr:cNvSpPr>
            <a:spLocks/>
          </xdr:cNvSpPr>
        </xdr:nvSpPr>
        <xdr:spPr bwMode="auto">
          <a:xfrm>
            <a:off x="273" y="72"/>
            <a:ext cx="4" cy="3"/>
          </a:xfrm>
          <a:custGeom>
            <a:avLst/>
            <a:gdLst>
              <a:gd name="T0" fmla="*/ 351 w 452"/>
              <a:gd name="T1" fmla="*/ 0 h 376"/>
              <a:gd name="T2" fmla="*/ 452 w 452"/>
              <a:gd name="T3" fmla="*/ 179 h 376"/>
              <a:gd name="T4" fmla="*/ 101 w 452"/>
              <a:gd name="T5" fmla="*/ 376 h 376"/>
              <a:gd name="T6" fmla="*/ 0 w 452"/>
              <a:gd name="T7" fmla="*/ 197 h 376"/>
              <a:gd name="T8" fmla="*/ 351 w 452"/>
              <a:gd name="T9" fmla="*/ 0 h 376"/>
            </a:gdLst>
            <a:ahLst/>
            <a:cxnLst>
              <a:cxn ang="0">
                <a:pos x="T0" y="T1"/>
              </a:cxn>
              <a:cxn ang="0">
                <a:pos x="T2" y="T3"/>
              </a:cxn>
              <a:cxn ang="0">
                <a:pos x="T4" y="T5"/>
              </a:cxn>
              <a:cxn ang="0">
                <a:pos x="T6" y="T7"/>
              </a:cxn>
              <a:cxn ang="0">
                <a:pos x="T8" y="T9"/>
              </a:cxn>
            </a:cxnLst>
            <a:rect l="0" t="0" r="r" b="b"/>
            <a:pathLst>
              <a:path w="452" h="376">
                <a:moveTo>
                  <a:pt x="351" y="0"/>
                </a:moveTo>
                <a:lnTo>
                  <a:pt x="452" y="179"/>
                </a:lnTo>
                <a:lnTo>
                  <a:pt x="101" y="376"/>
                </a:lnTo>
                <a:lnTo>
                  <a:pt x="0" y="197"/>
                </a:lnTo>
                <a:lnTo>
                  <a:pt x="351" y="0"/>
                </a:lnTo>
                <a:close/>
              </a:path>
            </a:pathLst>
          </a:custGeom>
          <a:solidFill>
            <a:srgbClr val="FFFFFF"/>
          </a:solidFill>
          <a:ln w="0">
            <a:noFill/>
            <a:prstDash val="solid"/>
            <a:round/>
            <a:headEnd/>
            <a:tailEnd/>
          </a:ln>
        </xdr:spPr>
      </xdr:sp>
      <xdr:sp macro="" textlink="">
        <xdr:nvSpPr>
          <xdr:cNvPr id="21" name="Forma libre 19">
            <a:extLst>
              <a:ext uri="{FF2B5EF4-FFF2-40B4-BE49-F238E27FC236}">
                <a16:creationId xmlns:a16="http://schemas.microsoft.com/office/drawing/2014/main" xmlns="" id="{578B221E-D60B-49BF-8E2E-18A1DAED41F1}"/>
              </a:ext>
            </a:extLst>
          </xdr:cNvPr>
          <xdr:cNvSpPr>
            <a:spLocks/>
          </xdr:cNvSpPr>
        </xdr:nvSpPr>
        <xdr:spPr bwMode="auto">
          <a:xfrm>
            <a:off x="292" y="72"/>
            <a:ext cx="4" cy="3"/>
          </a:xfrm>
          <a:custGeom>
            <a:avLst/>
            <a:gdLst>
              <a:gd name="T0" fmla="*/ 106 w 451"/>
              <a:gd name="T1" fmla="*/ 0 h 382"/>
              <a:gd name="T2" fmla="*/ 451 w 451"/>
              <a:gd name="T3" fmla="*/ 207 h 382"/>
              <a:gd name="T4" fmla="*/ 346 w 451"/>
              <a:gd name="T5" fmla="*/ 382 h 382"/>
              <a:gd name="T6" fmla="*/ 0 w 451"/>
              <a:gd name="T7" fmla="*/ 175 h 382"/>
              <a:gd name="T8" fmla="*/ 106 w 451"/>
              <a:gd name="T9" fmla="*/ 0 h 382"/>
            </a:gdLst>
            <a:ahLst/>
            <a:cxnLst>
              <a:cxn ang="0">
                <a:pos x="T0" y="T1"/>
              </a:cxn>
              <a:cxn ang="0">
                <a:pos x="T2" y="T3"/>
              </a:cxn>
              <a:cxn ang="0">
                <a:pos x="T4" y="T5"/>
              </a:cxn>
              <a:cxn ang="0">
                <a:pos x="T6" y="T7"/>
              </a:cxn>
              <a:cxn ang="0">
                <a:pos x="T8" y="T9"/>
              </a:cxn>
            </a:cxnLst>
            <a:rect l="0" t="0" r="r" b="b"/>
            <a:pathLst>
              <a:path w="451" h="382">
                <a:moveTo>
                  <a:pt x="106" y="0"/>
                </a:moveTo>
                <a:lnTo>
                  <a:pt x="451" y="207"/>
                </a:lnTo>
                <a:lnTo>
                  <a:pt x="346" y="382"/>
                </a:lnTo>
                <a:lnTo>
                  <a:pt x="0" y="175"/>
                </a:lnTo>
                <a:lnTo>
                  <a:pt x="106" y="0"/>
                </a:lnTo>
                <a:close/>
              </a:path>
            </a:pathLst>
          </a:custGeom>
          <a:solidFill>
            <a:srgbClr val="FFFFFF"/>
          </a:solidFill>
          <a:ln w="0">
            <a:noFill/>
            <a:prstDash val="solid"/>
            <a:round/>
            <a:headEnd/>
            <a:tailEnd/>
          </a:ln>
        </xdr:spPr>
      </xdr:sp>
      <xdr:sp macro="" textlink="">
        <xdr:nvSpPr>
          <xdr:cNvPr id="22" name="Forma libre 20">
            <a:extLst>
              <a:ext uri="{FF2B5EF4-FFF2-40B4-BE49-F238E27FC236}">
                <a16:creationId xmlns:a16="http://schemas.microsoft.com/office/drawing/2014/main" xmlns="" id="{F92E00B2-7276-469F-A1FD-3C5418258A7A}"/>
              </a:ext>
            </a:extLst>
          </xdr:cNvPr>
          <xdr:cNvSpPr>
            <a:spLocks/>
          </xdr:cNvSpPr>
        </xdr:nvSpPr>
        <xdr:spPr bwMode="auto">
          <a:xfrm>
            <a:off x="273" y="61"/>
            <a:ext cx="4" cy="3"/>
          </a:xfrm>
          <a:custGeom>
            <a:avLst/>
            <a:gdLst>
              <a:gd name="T0" fmla="*/ 106 w 451"/>
              <a:gd name="T1" fmla="*/ 0 h 383"/>
              <a:gd name="T2" fmla="*/ 451 w 451"/>
              <a:gd name="T3" fmla="*/ 207 h 383"/>
              <a:gd name="T4" fmla="*/ 345 w 451"/>
              <a:gd name="T5" fmla="*/ 383 h 383"/>
              <a:gd name="T6" fmla="*/ 0 w 451"/>
              <a:gd name="T7" fmla="*/ 175 h 383"/>
              <a:gd name="T8" fmla="*/ 106 w 451"/>
              <a:gd name="T9" fmla="*/ 0 h 383"/>
            </a:gdLst>
            <a:ahLst/>
            <a:cxnLst>
              <a:cxn ang="0">
                <a:pos x="T0" y="T1"/>
              </a:cxn>
              <a:cxn ang="0">
                <a:pos x="T2" y="T3"/>
              </a:cxn>
              <a:cxn ang="0">
                <a:pos x="T4" y="T5"/>
              </a:cxn>
              <a:cxn ang="0">
                <a:pos x="T6" y="T7"/>
              </a:cxn>
              <a:cxn ang="0">
                <a:pos x="T8" y="T9"/>
              </a:cxn>
            </a:cxnLst>
            <a:rect l="0" t="0" r="r" b="b"/>
            <a:pathLst>
              <a:path w="451" h="383">
                <a:moveTo>
                  <a:pt x="106" y="0"/>
                </a:moveTo>
                <a:lnTo>
                  <a:pt x="451" y="207"/>
                </a:lnTo>
                <a:lnTo>
                  <a:pt x="345" y="383"/>
                </a:lnTo>
                <a:lnTo>
                  <a:pt x="0" y="175"/>
                </a:lnTo>
                <a:lnTo>
                  <a:pt x="106" y="0"/>
                </a:lnTo>
                <a:close/>
              </a:path>
            </a:pathLst>
          </a:custGeom>
          <a:solidFill>
            <a:srgbClr val="FFFFFF"/>
          </a:solidFill>
          <a:ln w="0">
            <a:noFill/>
            <a:prstDash val="solid"/>
            <a:round/>
            <a:headEnd/>
            <a:tailEnd/>
          </a:ln>
        </xdr:spPr>
      </xdr:sp>
      <xdr:sp macro="" textlink="">
        <xdr:nvSpPr>
          <xdr:cNvPr id="23" name="Forma libre 21">
            <a:extLst>
              <a:ext uri="{FF2B5EF4-FFF2-40B4-BE49-F238E27FC236}">
                <a16:creationId xmlns:a16="http://schemas.microsoft.com/office/drawing/2014/main" xmlns="" id="{5F8876CA-9A8C-4894-BAD0-2C5316F4D033}"/>
              </a:ext>
            </a:extLst>
          </xdr:cNvPr>
          <xdr:cNvSpPr>
            <a:spLocks/>
          </xdr:cNvSpPr>
        </xdr:nvSpPr>
        <xdr:spPr bwMode="auto">
          <a:xfrm>
            <a:off x="288" y="75"/>
            <a:ext cx="3" cy="4"/>
          </a:xfrm>
          <a:custGeom>
            <a:avLst/>
            <a:gdLst>
              <a:gd name="T0" fmla="*/ 180 w 376"/>
              <a:gd name="T1" fmla="*/ 0 h 452"/>
              <a:gd name="T2" fmla="*/ 376 w 376"/>
              <a:gd name="T3" fmla="*/ 351 h 452"/>
              <a:gd name="T4" fmla="*/ 198 w 376"/>
              <a:gd name="T5" fmla="*/ 452 h 452"/>
              <a:gd name="T6" fmla="*/ 0 w 376"/>
              <a:gd name="T7" fmla="*/ 101 h 452"/>
              <a:gd name="T8" fmla="*/ 180 w 376"/>
              <a:gd name="T9" fmla="*/ 0 h 452"/>
            </a:gdLst>
            <a:ahLst/>
            <a:cxnLst>
              <a:cxn ang="0">
                <a:pos x="T0" y="T1"/>
              </a:cxn>
              <a:cxn ang="0">
                <a:pos x="T2" y="T3"/>
              </a:cxn>
              <a:cxn ang="0">
                <a:pos x="T4" y="T5"/>
              </a:cxn>
              <a:cxn ang="0">
                <a:pos x="T6" y="T7"/>
              </a:cxn>
              <a:cxn ang="0">
                <a:pos x="T8" y="T9"/>
              </a:cxn>
            </a:cxnLst>
            <a:rect l="0" t="0" r="r" b="b"/>
            <a:pathLst>
              <a:path w="376" h="452">
                <a:moveTo>
                  <a:pt x="180" y="0"/>
                </a:moveTo>
                <a:lnTo>
                  <a:pt x="376" y="351"/>
                </a:lnTo>
                <a:lnTo>
                  <a:pt x="198" y="452"/>
                </a:lnTo>
                <a:lnTo>
                  <a:pt x="0" y="101"/>
                </a:lnTo>
                <a:lnTo>
                  <a:pt x="180" y="0"/>
                </a:lnTo>
                <a:close/>
              </a:path>
            </a:pathLst>
          </a:custGeom>
          <a:solidFill>
            <a:srgbClr val="FFFFFF"/>
          </a:solidFill>
          <a:ln w="0">
            <a:noFill/>
            <a:prstDash val="solid"/>
            <a:round/>
            <a:headEnd/>
            <a:tailEnd/>
          </a:ln>
        </xdr:spPr>
      </xdr:sp>
      <xdr:sp macro="" textlink="">
        <xdr:nvSpPr>
          <xdr:cNvPr id="24" name="Forma libre 22">
            <a:extLst>
              <a:ext uri="{FF2B5EF4-FFF2-40B4-BE49-F238E27FC236}">
                <a16:creationId xmlns:a16="http://schemas.microsoft.com/office/drawing/2014/main" xmlns="" id="{63E92962-D827-4FD6-BEA4-410BEFB9E37B}"/>
              </a:ext>
            </a:extLst>
          </xdr:cNvPr>
          <xdr:cNvSpPr>
            <a:spLocks/>
          </xdr:cNvSpPr>
        </xdr:nvSpPr>
        <xdr:spPr bwMode="auto">
          <a:xfrm>
            <a:off x="277" y="56"/>
            <a:ext cx="3" cy="4"/>
          </a:xfrm>
          <a:custGeom>
            <a:avLst/>
            <a:gdLst>
              <a:gd name="T0" fmla="*/ 178 w 376"/>
              <a:gd name="T1" fmla="*/ 0 h 451"/>
              <a:gd name="T2" fmla="*/ 376 w 376"/>
              <a:gd name="T3" fmla="*/ 351 h 451"/>
              <a:gd name="T4" fmla="*/ 196 w 376"/>
              <a:gd name="T5" fmla="*/ 451 h 451"/>
              <a:gd name="T6" fmla="*/ 0 w 376"/>
              <a:gd name="T7" fmla="*/ 100 h 451"/>
              <a:gd name="T8" fmla="*/ 178 w 376"/>
              <a:gd name="T9" fmla="*/ 0 h 451"/>
            </a:gdLst>
            <a:ahLst/>
            <a:cxnLst>
              <a:cxn ang="0">
                <a:pos x="T0" y="T1"/>
              </a:cxn>
              <a:cxn ang="0">
                <a:pos x="T2" y="T3"/>
              </a:cxn>
              <a:cxn ang="0">
                <a:pos x="T4" y="T5"/>
              </a:cxn>
              <a:cxn ang="0">
                <a:pos x="T6" y="T7"/>
              </a:cxn>
              <a:cxn ang="0">
                <a:pos x="T8" y="T9"/>
              </a:cxn>
            </a:cxnLst>
            <a:rect l="0" t="0" r="r" b="b"/>
            <a:pathLst>
              <a:path w="376" h="451">
                <a:moveTo>
                  <a:pt x="178" y="0"/>
                </a:moveTo>
                <a:lnTo>
                  <a:pt x="376" y="351"/>
                </a:lnTo>
                <a:lnTo>
                  <a:pt x="196" y="451"/>
                </a:lnTo>
                <a:lnTo>
                  <a:pt x="0" y="100"/>
                </a:lnTo>
                <a:lnTo>
                  <a:pt x="178" y="0"/>
                </a:lnTo>
                <a:close/>
              </a:path>
            </a:pathLst>
          </a:custGeom>
          <a:solidFill>
            <a:srgbClr val="FFFFFF"/>
          </a:solidFill>
          <a:ln w="0">
            <a:noFill/>
            <a:prstDash val="solid"/>
            <a:round/>
            <a:headEnd/>
            <a:tailEnd/>
          </a:ln>
        </xdr:spPr>
      </xdr:sp>
      <xdr:sp macro="" textlink="">
        <xdr:nvSpPr>
          <xdr:cNvPr id="25" name="Forma libre 23">
            <a:extLst>
              <a:ext uri="{FF2B5EF4-FFF2-40B4-BE49-F238E27FC236}">
                <a16:creationId xmlns:a16="http://schemas.microsoft.com/office/drawing/2014/main" xmlns="" id="{FA6BB5A2-87A9-425C-886A-F29BB36A33BD}"/>
              </a:ext>
            </a:extLst>
          </xdr:cNvPr>
          <xdr:cNvSpPr>
            <a:spLocks/>
          </xdr:cNvSpPr>
        </xdr:nvSpPr>
        <xdr:spPr bwMode="auto">
          <a:xfrm>
            <a:off x="283" y="60"/>
            <a:ext cx="6" cy="11"/>
          </a:xfrm>
          <a:custGeom>
            <a:avLst/>
            <a:gdLst>
              <a:gd name="T0" fmla="*/ 0 w 684"/>
              <a:gd name="T1" fmla="*/ 0 h 1256"/>
              <a:gd name="T2" fmla="*/ 205 w 684"/>
              <a:gd name="T3" fmla="*/ 0 h 1256"/>
              <a:gd name="T4" fmla="*/ 205 w 684"/>
              <a:gd name="T5" fmla="*/ 803 h 1256"/>
              <a:gd name="T6" fmla="*/ 684 w 684"/>
              <a:gd name="T7" fmla="*/ 1080 h 1256"/>
              <a:gd name="T8" fmla="*/ 578 w 684"/>
              <a:gd name="T9" fmla="*/ 1256 h 1256"/>
              <a:gd name="T10" fmla="*/ 0 w 684"/>
              <a:gd name="T11" fmla="*/ 917 h 1256"/>
              <a:gd name="T12" fmla="*/ 0 w 684"/>
              <a:gd name="T13" fmla="*/ 0 h 1256"/>
            </a:gdLst>
            <a:ahLst/>
            <a:cxnLst>
              <a:cxn ang="0">
                <a:pos x="T0" y="T1"/>
              </a:cxn>
              <a:cxn ang="0">
                <a:pos x="T2" y="T3"/>
              </a:cxn>
              <a:cxn ang="0">
                <a:pos x="T4" y="T5"/>
              </a:cxn>
              <a:cxn ang="0">
                <a:pos x="T6" y="T7"/>
              </a:cxn>
              <a:cxn ang="0">
                <a:pos x="T8" y="T9"/>
              </a:cxn>
              <a:cxn ang="0">
                <a:pos x="T10" y="T11"/>
              </a:cxn>
              <a:cxn ang="0">
                <a:pos x="T12" y="T13"/>
              </a:cxn>
            </a:cxnLst>
            <a:rect l="0" t="0" r="r" b="b"/>
            <a:pathLst>
              <a:path w="684" h="1256">
                <a:moveTo>
                  <a:pt x="0" y="0"/>
                </a:moveTo>
                <a:lnTo>
                  <a:pt x="205" y="0"/>
                </a:lnTo>
                <a:lnTo>
                  <a:pt x="205" y="803"/>
                </a:lnTo>
                <a:lnTo>
                  <a:pt x="684" y="1080"/>
                </a:lnTo>
                <a:lnTo>
                  <a:pt x="578" y="1256"/>
                </a:lnTo>
                <a:lnTo>
                  <a:pt x="0" y="917"/>
                </a:lnTo>
                <a:lnTo>
                  <a:pt x="0" y="0"/>
                </a:lnTo>
                <a:close/>
              </a:path>
            </a:pathLst>
          </a:custGeom>
          <a:solidFill>
            <a:srgbClr val="FFFFFF"/>
          </a:solidFill>
          <a:ln w="0">
            <a:noFill/>
            <a:prstDash val="solid"/>
            <a:round/>
            <a:headEnd/>
            <a:tailEnd/>
          </a:ln>
        </xdr:spPr>
      </xdr:sp>
    </xdr:grpSp>
    <xdr:clientData/>
  </xdr:twoCellAnchor>
  <xdr:twoCellAnchor editAs="oneCell">
    <xdr:from>
      <xdr:col>1</xdr:col>
      <xdr:colOff>2913</xdr:colOff>
      <xdr:row>13</xdr:row>
      <xdr:rowOff>8404</xdr:rowOff>
    </xdr:from>
    <xdr:to>
      <xdr:col>2</xdr:col>
      <xdr:colOff>288439</xdr:colOff>
      <xdr:row>13</xdr:row>
      <xdr:rowOff>198904</xdr:rowOff>
    </xdr:to>
    <xdr:grpSp>
      <xdr:nvGrpSpPr>
        <xdr:cNvPr id="26" name="Agregar evento" descr="Seleccione esta opción para agregar un nuevo evento">
          <a:extLst>
            <a:ext uri="{FF2B5EF4-FFF2-40B4-BE49-F238E27FC236}">
              <a16:creationId xmlns:a16="http://schemas.microsoft.com/office/drawing/2014/main" xmlns="" id="{D60FB342-9F21-4B01-81DF-89FE49385CB3}"/>
            </a:ext>
          </a:extLst>
        </xdr:cNvPr>
        <xdr:cNvGrpSpPr/>
      </xdr:nvGrpSpPr>
      <xdr:grpSpPr>
        <a:xfrm>
          <a:off x="183888" y="3494554"/>
          <a:ext cx="1800001" cy="190500"/>
          <a:chOff x="298188" y="4809004"/>
          <a:chExt cx="1482955" cy="190500"/>
        </a:xfrm>
      </xdr:grpSpPr>
      <xdr:sp macro="" textlink="">
        <xdr:nvSpPr>
          <xdr:cNvPr id="27" name="Rectángulo redondeado 111">
            <a:hlinkClick xmlns:r="http://schemas.openxmlformats.org/officeDocument/2006/relationships" r:id="rId1" tooltip="Seleccione esta opción para agregar un nuevo evento"/>
            <a:extLst>
              <a:ext uri="{FF2B5EF4-FFF2-40B4-BE49-F238E27FC236}">
                <a16:creationId xmlns:a16="http://schemas.microsoft.com/office/drawing/2014/main" xmlns="" id="{C25870B0-A3F0-4E92-A003-D30B7F5F8C40}"/>
              </a:ext>
            </a:extLst>
          </xdr:cNvPr>
          <xdr:cNvSpPr/>
        </xdr:nvSpPr>
        <xdr:spPr>
          <a:xfrm>
            <a:off x="298188" y="4809004"/>
            <a:ext cx="1482955"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AGREGAR</a:t>
            </a:r>
            <a:r>
              <a:rPr lang="es" sz="900" b="1" baseline="0">
                <a:solidFill>
                  <a:schemeClr val="tx2"/>
                </a:solidFill>
                <a:effectLst/>
                <a:latin typeface="Calibri" panose="020F0502020204030204" pitchFamily="34" charset="0"/>
                <a:ea typeface="+mn-ea"/>
                <a:cs typeface="+mn-cs"/>
              </a:rPr>
              <a:t> EVENTO</a:t>
            </a:r>
            <a:endParaRPr lang="en-US" sz="1000" b="1">
              <a:solidFill>
                <a:schemeClr val="tx2"/>
              </a:solidFill>
              <a:latin typeface="Calibri" panose="020F0502020204030204" pitchFamily="34" charset="0"/>
            </a:endParaRPr>
          </a:p>
        </xdr:txBody>
      </xdr:sp>
      <xdr:grpSp>
        <xdr:nvGrpSpPr>
          <xdr:cNvPr id="28" name="Agregar evento">
            <a:extLst>
              <a:ext uri="{FF2B5EF4-FFF2-40B4-BE49-F238E27FC236}">
                <a16:creationId xmlns:a16="http://schemas.microsoft.com/office/drawing/2014/main" xmlns="" id="{FFA4E361-1549-44AA-85F0-50A33E0300E8}"/>
              </a:ext>
            </a:extLst>
          </xdr:cNvPr>
          <xdr:cNvGrpSpPr>
            <a:grpSpLocks noChangeAspect="1"/>
          </xdr:cNvGrpSpPr>
        </xdr:nvGrpSpPr>
        <xdr:grpSpPr bwMode="auto">
          <a:xfrm>
            <a:off x="347124" y="4829174"/>
            <a:ext cx="146404" cy="152399"/>
            <a:chOff x="32" y="40"/>
            <a:chExt cx="15" cy="487"/>
          </a:xfrm>
        </xdr:grpSpPr>
        <xdr:sp macro="" textlink="">
          <xdr:nvSpPr>
            <xdr:cNvPr id="29" name="Rectángulo 15">
              <a:extLst>
                <a:ext uri="{FF2B5EF4-FFF2-40B4-BE49-F238E27FC236}">
                  <a16:creationId xmlns:a16="http://schemas.microsoft.com/office/drawing/2014/main" xmlns="" id="{CC371655-4F93-46AB-AF3B-3CB82D2D0F84}"/>
                </a:ext>
              </a:extLst>
            </xdr:cNvPr>
            <xdr:cNvSpPr>
              <a:spLocks noChangeArrowheads="1"/>
            </xdr:cNvSpPr>
          </xdr:nvSpPr>
          <xdr:spPr bwMode="auto">
            <a:xfrm>
              <a:off x="32" y="40"/>
              <a:ext cx="15" cy="487"/>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30" name="Forma libre 16">
              <a:extLst>
                <a:ext uri="{FF2B5EF4-FFF2-40B4-BE49-F238E27FC236}">
                  <a16:creationId xmlns:a16="http://schemas.microsoft.com/office/drawing/2014/main" xmlns="" id="{0D759B39-4FFD-4634-B6D7-44F4E313D951}"/>
                </a:ext>
              </a:extLst>
            </xdr:cNvPr>
            <xdr:cNvSpPr>
              <a:spLocks noEditPoints="1"/>
            </xdr:cNvSpPr>
          </xdr:nvSpPr>
          <xdr:spPr bwMode="auto">
            <a:xfrm>
              <a:off x="32" y="40"/>
              <a:ext cx="15" cy="487"/>
            </a:xfrm>
            <a:custGeom>
              <a:avLst/>
              <a:gdLst>
                <a:gd name="T0" fmla="*/ 1711 w 3265"/>
                <a:gd name="T1" fmla="*/ 667 h 3265"/>
                <a:gd name="T2" fmla="*/ 1770 w 3265"/>
                <a:gd name="T3" fmla="*/ 755 h 3265"/>
                <a:gd name="T4" fmla="*/ 2146 w 3265"/>
                <a:gd name="T5" fmla="*/ 1964 h 3265"/>
                <a:gd name="T6" fmla="*/ 2169 w 3265"/>
                <a:gd name="T7" fmla="*/ 2057 h 3265"/>
                <a:gd name="T8" fmla="*/ 2127 w 3265"/>
                <a:gd name="T9" fmla="*/ 2143 h 3265"/>
                <a:gd name="T10" fmla="*/ 2029 w 3265"/>
                <a:gd name="T11" fmla="*/ 2182 h 3265"/>
                <a:gd name="T12" fmla="*/ 1946 w 3265"/>
                <a:gd name="T13" fmla="*/ 2155 h 3265"/>
                <a:gd name="T14" fmla="*/ 1495 w 3265"/>
                <a:gd name="T15" fmla="*/ 755 h 3265"/>
                <a:gd name="T16" fmla="*/ 1554 w 3265"/>
                <a:gd name="T17" fmla="*/ 667 h 3265"/>
                <a:gd name="T18" fmla="*/ 1632 w 3265"/>
                <a:gd name="T19" fmla="*/ 495 h 3265"/>
                <a:gd name="T20" fmla="*/ 1305 w 3265"/>
                <a:gd name="T21" fmla="*/ 544 h 3265"/>
                <a:gd name="T22" fmla="*/ 1014 w 3265"/>
                <a:gd name="T23" fmla="*/ 679 h 3265"/>
                <a:gd name="T24" fmla="*/ 775 w 3265"/>
                <a:gd name="T25" fmla="*/ 887 h 3265"/>
                <a:gd name="T26" fmla="*/ 602 w 3265"/>
                <a:gd name="T27" fmla="*/ 1153 h 3265"/>
                <a:gd name="T28" fmla="*/ 508 w 3265"/>
                <a:gd name="T29" fmla="*/ 1465 h 3265"/>
                <a:gd name="T30" fmla="*/ 508 w 3265"/>
                <a:gd name="T31" fmla="*/ 1800 h 3265"/>
                <a:gd name="T32" fmla="*/ 602 w 3265"/>
                <a:gd name="T33" fmla="*/ 2112 h 3265"/>
                <a:gd name="T34" fmla="*/ 775 w 3265"/>
                <a:gd name="T35" fmla="*/ 2378 h 3265"/>
                <a:gd name="T36" fmla="*/ 1014 w 3265"/>
                <a:gd name="T37" fmla="*/ 2586 h 3265"/>
                <a:gd name="T38" fmla="*/ 1305 w 3265"/>
                <a:gd name="T39" fmla="*/ 2722 h 3265"/>
                <a:gd name="T40" fmla="*/ 1632 w 3265"/>
                <a:gd name="T41" fmla="*/ 2770 h 3265"/>
                <a:gd name="T42" fmla="*/ 1961 w 3265"/>
                <a:gd name="T43" fmla="*/ 2722 h 3265"/>
                <a:gd name="T44" fmla="*/ 2251 w 3265"/>
                <a:gd name="T45" fmla="*/ 2586 h 3265"/>
                <a:gd name="T46" fmla="*/ 2490 w 3265"/>
                <a:gd name="T47" fmla="*/ 2378 h 3265"/>
                <a:gd name="T48" fmla="*/ 2663 w 3265"/>
                <a:gd name="T49" fmla="*/ 2112 h 3265"/>
                <a:gd name="T50" fmla="*/ 2757 w 3265"/>
                <a:gd name="T51" fmla="*/ 1800 h 3265"/>
                <a:gd name="T52" fmla="*/ 2757 w 3265"/>
                <a:gd name="T53" fmla="*/ 1465 h 3265"/>
                <a:gd name="T54" fmla="*/ 2663 w 3265"/>
                <a:gd name="T55" fmla="*/ 1153 h 3265"/>
                <a:gd name="T56" fmla="*/ 2490 w 3265"/>
                <a:gd name="T57" fmla="*/ 887 h 3265"/>
                <a:gd name="T58" fmla="*/ 2251 w 3265"/>
                <a:gd name="T59" fmla="*/ 679 h 3265"/>
                <a:gd name="T60" fmla="*/ 1961 w 3265"/>
                <a:gd name="T61" fmla="*/ 544 h 3265"/>
                <a:gd name="T62" fmla="*/ 1632 w 3265"/>
                <a:gd name="T63" fmla="*/ 495 h 3265"/>
                <a:gd name="T64" fmla="*/ 1937 w 3265"/>
                <a:gd name="T65" fmla="*/ 28 h 3265"/>
                <a:gd name="T66" fmla="*/ 2312 w 3265"/>
                <a:gd name="T67" fmla="*/ 149 h 3265"/>
                <a:gd name="T68" fmla="*/ 2643 w 3265"/>
                <a:gd name="T69" fmla="*/ 351 h 3265"/>
                <a:gd name="T70" fmla="*/ 2915 w 3265"/>
                <a:gd name="T71" fmla="*/ 622 h 3265"/>
                <a:gd name="T72" fmla="*/ 3117 w 3265"/>
                <a:gd name="T73" fmla="*/ 953 h 3265"/>
                <a:gd name="T74" fmla="*/ 3237 w 3265"/>
                <a:gd name="T75" fmla="*/ 1328 h 3265"/>
                <a:gd name="T76" fmla="*/ 3262 w 3265"/>
                <a:gd name="T77" fmla="*/ 1736 h 3265"/>
                <a:gd name="T78" fmla="*/ 3187 w 3265"/>
                <a:gd name="T79" fmla="*/ 2130 h 3265"/>
                <a:gd name="T80" fmla="*/ 3026 w 3265"/>
                <a:gd name="T81" fmla="*/ 2484 h 3265"/>
                <a:gd name="T82" fmla="*/ 2787 w 3265"/>
                <a:gd name="T83" fmla="*/ 2787 h 3265"/>
                <a:gd name="T84" fmla="*/ 2484 w 3265"/>
                <a:gd name="T85" fmla="*/ 3026 h 3265"/>
                <a:gd name="T86" fmla="*/ 2130 w 3265"/>
                <a:gd name="T87" fmla="*/ 3188 h 3265"/>
                <a:gd name="T88" fmla="*/ 1736 w 3265"/>
                <a:gd name="T89" fmla="*/ 3262 h 3265"/>
                <a:gd name="T90" fmla="*/ 1328 w 3265"/>
                <a:gd name="T91" fmla="*/ 3237 h 3265"/>
                <a:gd name="T92" fmla="*/ 952 w 3265"/>
                <a:gd name="T93" fmla="*/ 3117 h 3265"/>
                <a:gd name="T94" fmla="*/ 622 w 3265"/>
                <a:gd name="T95" fmla="*/ 2914 h 3265"/>
                <a:gd name="T96" fmla="*/ 351 w 3265"/>
                <a:gd name="T97" fmla="*/ 2643 h 3265"/>
                <a:gd name="T98" fmla="*/ 148 w 3265"/>
                <a:gd name="T99" fmla="*/ 2313 h 3265"/>
                <a:gd name="T100" fmla="*/ 28 w 3265"/>
                <a:gd name="T101" fmla="*/ 1937 h 3265"/>
                <a:gd name="T102" fmla="*/ 3 w 3265"/>
                <a:gd name="T103" fmla="*/ 1529 h 3265"/>
                <a:gd name="T104" fmla="*/ 77 w 3265"/>
                <a:gd name="T105" fmla="*/ 1135 h 3265"/>
                <a:gd name="T106" fmla="*/ 239 w 3265"/>
                <a:gd name="T107" fmla="*/ 781 h 3265"/>
                <a:gd name="T108" fmla="*/ 478 w 3265"/>
                <a:gd name="T109" fmla="*/ 478 h 3265"/>
                <a:gd name="T110" fmla="*/ 781 w 3265"/>
                <a:gd name="T111" fmla="*/ 240 h 3265"/>
                <a:gd name="T112" fmla="*/ 1135 w 3265"/>
                <a:gd name="T113" fmla="*/ 78 h 3265"/>
                <a:gd name="T114" fmla="*/ 1529 w 3265"/>
                <a:gd name="T115" fmla="*/ 3 h 32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3265" h="3265">
                  <a:moveTo>
                    <a:pt x="1632" y="643"/>
                  </a:moveTo>
                  <a:lnTo>
                    <a:pt x="1661" y="646"/>
                  </a:lnTo>
                  <a:lnTo>
                    <a:pt x="1688" y="654"/>
                  </a:lnTo>
                  <a:lnTo>
                    <a:pt x="1711" y="667"/>
                  </a:lnTo>
                  <a:lnTo>
                    <a:pt x="1732" y="684"/>
                  </a:lnTo>
                  <a:lnTo>
                    <a:pt x="1749" y="705"/>
                  </a:lnTo>
                  <a:lnTo>
                    <a:pt x="1762" y="729"/>
                  </a:lnTo>
                  <a:lnTo>
                    <a:pt x="1770" y="755"/>
                  </a:lnTo>
                  <a:lnTo>
                    <a:pt x="1773" y="784"/>
                  </a:lnTo>
                  <a:lnTo>
                    <a:pt x="1773" y="1576"/>
                  </a:lnTo>
                  <a:lnTo>
                    <a:pt x="2131" y="1944"/>
                  </a:lnTo>
                  <a:lnTo>
                    <a:pt x="2146" y="1964"/>
                  </a:lnTo>
                  <a:lnTo>
                    <a:pt x="2158" y="1985"/>
                  </a:lnTo>
                  <a:lnTo>
                    <a:pt x="2166" y="2008"/>
                  </a:lnTo>
                  <a:lnTo>
                    <a:pt x="2169" y="2032"/>
                  </a:lnTo>
                  <a:lnTo>
                    <a:pt x="2169" y="2057"/>
                  </a:lnTo>
                  <a:lnTo>
                    <a:pt x="2164" y="2080"/>
                  </a:lnTo>
                  <a:lnTo>
                    <a:pt x="2156" y="2103"/>
                  </a:lnTo>
                  <a:lnTo>
                    <a:pt x="2144" y="2124"/>
                  </a:lnTo>
                  <a:lnTo>
                    <a:pt x="2127" y="2143"/>
                  </a:lnTo>
                  <a:lnTo>
                    <a:pt x="2105" y="2160"/>
                  </a:lnTo>
                  <a:lnTo>
                    <a:pt x="2080" y="2173"/>
                  </a:lnTo>
                  <a:lnTo>
                    <a:pt x="2055" y="2180"/>
                  </a:lnTo>
                  <a:lnTo>
                    <a:pt x="2029" y="2182"/>
                  </a:lnTo>
                  <a:lnTo>
                    <a:pt x="2007" y="2181"/>
                  </a:lnTo>
                  <a:lnTo>
                    <a:pt x="1986" y="2176"/>
                  </a:lnTo>
                  <a:lnTo>
                    <a:pt x="1965" y="2167"/>
                  </a:lnTo>
                  <a:lnTo>
                    <a:pt x="1946" y="2155"/>
                  </a:lnTo>
                  <a:lnTo>
                    <a:pt x="1928" y="2140"/>
                  </a:lnTo>
                  <a:lnTo>
                    <a:pt x="1492" y="1690"/>
                  </a:lnTo>
                  <a:lnTo>
                    <a:pt x="1492" y="784"/>
                  </a:lnTo>
                  <a:lnTo>
                    <a:pt x="1495" y="755"/>
                  </a:lnTo>
                  <a:lnTo>
                    <a:pt x="1503" y="729"/>
                  </a:lnTo>
                  <a:lnTo>
                    <a:pt x="1516" y="705"/>
                  </a:lnTo>
                  <a:lnTo>
                    <a:pt x="1533" y="684"/>
                  </a:lnTo>
                  <a:lnTo>
                    <a:pt x="1554" y="667"/>
                  </a:lnTo>
                  <a:lnTo>
                    <a:pt x="1578" y="654"/>
                  </a:lnTo>
                  <a:lnTo>
                    <a:pt x="1604" y="646"/>
                  </a:lnTo>
                  <a:lnTo>
                    <a:pt x="1632" y="643"/>
                  </a:lnTo>
                  <a:close/>
                  <a:moveTo>
                    <a:pt x="1632" y="495"/>
                  </a:moveTo>
                  <a:lnTo>
                    <a:pt x="1548" y="498"/>
                  </a:lnTo>
                  <a:lnTo>
                    <a:pt x="1465" y="509"/>
                  </a:lnTo>
                  <a:lnTo>
                    <a:pt x="1383" y="524"/>
                  </a:lnTo>
                  <a:lnTo>
                    <a:pt x="1305" y="544"/>
                  </a:lnTo>
                  <a:lnTo>
                    <a:pt x="1228" y="570"/>
                  </a:lnTo>
                  <a:lnTo>
                    <a:pt x="1153" y="602"/>
                  </a:lnTo>
                  <a:lnTo>
                    <a:pt x="1082" y="638"/>
                  </a:lnTo>
                  <a:lnTo>
                    <a:pt x="1014" y="679"/>
                  </a:lnTo>
                  <a:lnTo>
                    <a:pt x="948" y="725"/>
                  </a:lnTo>
                  <a:lnTo>
                    <a:pt x="887" y="775"/>
                  </a:lnTo>
                  <a:lnTo>
                    <a:pt x="829" y="829"/>
                  </a:lnTo>
                  <a:lnTo>
                    <a:pt x="775" y="887"/>
                  </a:lnTo>
                  <a:lnTo>
                    <a:pt x="724" y="949"/>
                  </a:lnTo>
                  <a:lnTo>
                    <a:pt x="679" y="1014"/>
                  </a:lnTo>
                  <a:lnTo>
                    <a:pt x="638" y="1082"/>
                  </a:lnTo>
                  <a:lnTo>
                    <a:pt x="602" y="1153"/>
                  </a:lnTo>
                  <a:lnTo>
                    <a:pt x="570" y="1228"/>
                  </a:lnTo>
                  <a:lnTo>
                    <a:pt x="543" y="1304"/>
                  </a:lnTo>
                  <a:lnTo>
                    <a:pt x="523" y="1383"/>
                  </a:lnTo>
                  <a:lnTo>
                    <a:pt x="508" y="1465"/>
                  </a:lnTo>
                  <a:lnTo>
                    <a:pt x="498" y="1548"/>
                  </a:lnTo>
                  <a:lnTo>
                    <a:pt x="495" y="1633"/>
                  </a:lnTo>
                  <a:lnTo>
                    <a:pt x="498" y="1717"/>
                  </a:lnTo>
                  <a:lnTo>
                    <a:pt x="508" y="1800"/>
                  </a:lnTo>
                  <a:lnTo>
                    <a:pt x="523" y="1882"/>
                  </a:lnTo>
                  <a:lnTo>
                    <a:pt x="543" y="1960"/>
                  </a:lnTo>
                  <a:lnTo>
                    <a:pt x="570" y="2037"/>
                  </a:lnTo>
                  <a:lnTo>
                    <a:pt x="602" y="2112"/>
                  </a:lnTo>
                  <a:lnTo>
                    <a:pt x="638" y="2183"/>
                  </a:lnTo>
                  <a:lnTo>
                    <a:pt x="679" y="2251"/>
                  </a:lnTo>
                  <a:lnTo>
                    <a:pt x="724" y="2316"/>
                  </a:lnTo>
                  <a:lnTo>
                    <a:pt x="775" y="2378"/>
                  </a:lnTo>
                  <a:lnTo>
                    <a:pt x="829" y="2436"/>
                  </a:lnTo>
                  <a:lnTo>
                    <a:pt x="887" y="2490"/>
                  </a:lnTo>
                  <a:lnTo>
                    <a:pt x="948" y="2540"/>
                  </a:lnTo>
                  <a:lnTo>
                    <a:pt x="1014" y="2586"/>
                  </a:lnTo>
                  <a:lnTo>
                    <a:pt x="1082" y="2627"/>
                  </a:lnTo>
                  <a:lnTo>
                    <a:pt x="1153" y="2663"/>
                  </a:lnTo>
                  <a:lnTo>
                    <a:pt x="1228" y="2695"/>
                  </a:lnTo>
                  <a:lnTo>
                    <a:pt x="1305" y="2722"/>
                  </a:lnTo>
                  <a:lnTo>
                    <a:pt x="1383" y="2742"/>
                  </a:lnTo>
                  <a:lnTo>
                    <a:pt x="1465" y="2757"/>
                  </a:lnTo>
                  <a:lnTo>
                    <a:pt x="1548" y="2767"/>
                  </a:lnTo>
                  <a:lnTo>
                    <a:pt x="1632" y="2770"/>
                  </a:lnTo>
                  <a:lnTo>
                    <a:pt x="1717" y="2767"/>
                  </a:lnTo>
                  <a:lnTo>
                    <a:pt x="1800" y="2757"/>
                  </a:lnTo>
                  <a:lnTo>
                    <a:pt x="1882" y="2742"/>
                  </a:lnTo>
                  <a:lnTo>
                    <a:pt x="1961" y="2722"/>
                  </a:lnTo>
                  <a:lnTo>
                    <a:pt x="2037" y="2695"/>
                  </a:lnTo>
                  <a:lnTo>
                    <a:pt x="2112" y="2663"/>
                  </a:lnTo>
                  <a:lnTo>
                    <a:pt x="2183" y="2627"/>
                  </a:lnTo>
                  <a:lnTo>
                    <a:pt x="2251" y="2586"/>
                  </a:lnTo>
                  <a:lnTo>
                    <a:pt x="2316" y="2540"/>
                  </a:lnTo>
                  <a:lnTo>
                    <a:pt x="2378" y="2490"/>
                  </a:lnTo>
                  <a:lnTo>
                    <a:pt x="2436" y="2436"/>
                  </a:lnTo>
                  <a:lnTo>
                    <a:pt x="2490" y="2378"/>
                  </a:lnTo>
                  <a:lnTo>
                    <a:pt x="2540" y="2316"/>
                  </a:lnTo>
                  <a:lnTo>
                    <a:pt x="2586" y="2251"/>
                  </a:lnTo>
                  <a:lnTo>
                    <a:pt x="2627" y="2183"/>
                  </a:lnTo>
                  <a:lnTo>
                    <a:pt x="2663" y="2112"/>
                  </a:lnTo>
                  <a:lnTo>
                    <a:pt x="2695" y="2037"/>
                  </a:lnTo>
                  <a:lnTo>
                    <a:pt x="2721" y="1960"/>
                  </a:lnTo>
                  <a:lnTo>
                    <a:pt x="2742" y="1882"/>
                  </a:lnTo>
                  <a:lnTo>
                    <a:pt x="2757" y="1800"/>
                  </a:lnTo>
                  <a:lnTo>
                    <a:pt x="2767" y="1717"/>
                  </a:lnTo>
                  <a:lnTo>
                    <a:pt x="2770" y="1633"/>
                  </a:lnTo>
                  <a:lnTo>
                    <a:pt x="2767" y="1548"/>
                  </a:lnTo>
                  <a:lnTo>
                    <a:pt x="2757" y="1465"/>
                  </a:lnTo>
                  <a:lnTo>
                    <a:pt x="2742" y="1383"/>
                  </a:lnTo>
                  <a:lnTo>
                    <a:pt x="2721" y="1304"/>
                  </a:lnTo>
                  <a:lnTo>
                    <a:pt x="2695" y="1228"/>
                  </a:lnTo>
                  <a:lnTo>
                    <a:pt x="2663" y="1153"/>
                  </a:lnTo>
                  <a:lnTo>
                    <a:pt x="2627" y="1082"/>
                  </a:lnTo>
                  <a:lnTo>
                    <a:pt x="2586" y="1014"/>
                  </a:lnTo>
                  <a:lnTo>
                    <a:pt x="2540" y="949"/>
                  </a:lnTo>
                  <a:lnTo>
                    <a:pt x="2490" y="887"/>
                  </a:lnTo>
                  <a:lnTo>
                    <a:pt x="2436" y="829"/>
                  </a:lnTo>
                  <a:lnTo>
                    <a:pt x="2378" y="775"/>
                  </a:lnTo>
                  <a:lnTo>
                    <a:pt x="2316" y="725"/>
                  </a:lnTo>
                  <a:lnTo>
                    <a:pt x="2251" y="679"/>
                  </a:lnTo>
                  <a:lnTo>
                    <a:pt x="2183" y="638"/>
                  </a:lnTo>
                  <a:lnTo>
                    <a:pt x="2112" y="602"/>
                  </a:lnTo>
                  <a:lnTo>
                    <a:pt x="2037" y="570"/>
                  </a:lnTo>
                  <a:lnTo>
                    <a:pt x="1961" y="544"/>
                  </a:lnTo>
                  <a:lnTo>
                    <a:pt x="1882" y="524"/>
                  </a:lnTo>
                  <a:lnTo>
                    <a:pt x="1800" y="509"/>
                  </a:lnTo>
                  <a:lnTo>
                    <a:pt x="1717" y="498"/>
                  </a:lnTo>
                  <a:lnTo>
                    <a:pt x="1632" y="495"/>
                  </a:lnTo>
                  <a:close/>
                  <a:moveTo>
                    <a:pt x="1632" y="0"/>
                  </a:moveTo>
                  <a:lnTo>
                    <a:pt x="1736" y="3"/>
                  </a:lnTo>
                  <a:lnTo>
                    <a:pt x="1837" y="13"/>
                  </a:lnTo>
                  <a:lnTo>
                    <a:pt x="1937" y="28"/>
                  </a:lnTo>
                  <a:lnTo>
                    <a:pt x="2034" y="50"/>
                  </a:lnTo>
                  <a:lnTo>
                    <a:pt x="2130" y="78"/>
                  </a:lnTo>
                  <a:lnTo>
                    <a:pt x="2222" y="111"/>
                  </a:lnTo>
                  <a:lnTo>
                    <a:pt x="2312" y="149"/>
                  </a:lnTo>
                  <a:lnTo>
                    <a:pt x="2400" y="192"/>
                  </a:lnTo>
                  <a:lnTo>
                    <a:pt x="2484" y="240"/>
                  </a:lnTo>
                  <a:lnTo>
                    <a:pt x="2565" y="293"/>
                  </a:lnTo>
                  <a:lnTo>
                    <a:pt x="2643" y="351"/>
                  </a:lnTo>
                  <a:lnTo>
                    <a:pt x="2716" y="412"/>
                  </a:lnTo>
                  <a:lnTo>
                    <a:pt x="2787" y="478"/>
                  </a:lnTo>
                  <a:lnTo>
                    <a:pt x="2853" y="549"/>
                  </a:lnTo>
                  <a:lnTo>
                    <a:pt x="2915" y="622"/>
                  </a:lnTo>
                  <a:lnTo>
                    <a:pt x="2972" y="700"/>
                  </a:lnTo>
                  <a:lnTo>
                    <a:pt x="3026" y="781"/>
                  </a:lnTo>
                  <a:lnTo>
                    <a:pt x="3074" y="865"/>
                  </a:lnTo>
                  <a:lnTo>
                    <a:pt x="3117" y="953"/>
                  </a:lnTo>
                  <a:lnTo>
                    <a:pt x="3155" y="1043"/>
                  </a:lnTo>
                  <a:lnTo>
                    <a:pt x="3187" y="1135"/>
                  </a:lnTo>
                  <a:lnTo>
                    <a:pt x="3216" y="1231"/>
                  </a:lnTo>
                  <a:lnTo>
                    <a:pt x="3237" y="1328"/>
                  </a:lnTo>
                  <a:lnTo>
                    <a:pt x="3253" y="1428"/>
                  </a:lnTo>
                  <a:lnTo>
                    <a:pt x="3262" y="1529"/>
                  </a:lnTo>
                  <a:lnTo>
                    <a:pt x="3265" y="1633"/>
                  </a:lnTo>
                  <a:lnTo>
                    <a:pt x="3262" y="1736"/>
                  </a:lnTo>
                  <a:lnTo>
                    <a:pt x="3253" y="1838"/>
                  </a:lnTo>
                  <a:lnTo>
                    <a:pt x="3237" y="1937"/>
                  </a:lnTo>
                  <a:lnTo>
                    <a:pt x="3216" y="2034"/>
                  </a:lnTo>
                  <a:lnTo>
                    <a:pt x="3187" y="2130"/>
                  </a:lnTo>
                  <a:lnTo>
                    <a:pt x="3155" y="2222"/>
                  </a:lnTo>
                  <a:lnTo>
                    <a:pt x="3117" y="2313"/>
                  </a:lnTo>
                  <a:lnTo>
                    <a:pt x="3074" y="2400"/>
                  </a:lnTo>
                  <a:lnTo>
                    <a:pt x="3026" y="2484"/>
                  </a:lnTo>
                  <a:lnTo>
                    <a:pt x="2972" y="2565"/>
                  </a:lnTo>
                  <a:lnTo>
                    <a:pt x="2915" y="2643"/>
                  </a:lnTo>
                  <a:lnTo>
                    <a:pt x="2853" y="2717"/>
                  </a:lnTo>
                  <a:lnTo>
                    <a:pt x="2787" y="2787"/>
                  </a:lnTo>
                  <a:lnTo>
                    <a:pt x="2716" y="2853"/>
                  </a:lnTo>
                  <a:lnTo>
                    <a:pt x="2643" y="2914"/>
                  </a:lnTo>
                  <a:lnTo>
                    <a:pt x="2565" y="2973"/>
                  </a:lnTo>
                  <a:lnTo>
                    <a:pt x="2484" y="3026"/>
                  </a:lnTo>
                  <a:lnTo>
                    <a:pt x="2400" y="3074"/>
                  </a:lnTo>
                  <a:lnTo>
                    <a:pt x="2312" y="3117"/>
                  </a:lnTo>
                  <a:lnTo>
                    <a:pt x="2222" y="3156"/>
                  </a:lnTo>
                  <a:lnTo>
                    <a:pt x="2130" y="3188"/>
                  </a:lnTo>
                  <a:lnTo>
                    <a:pt x="2034" y="3215"/>
                  </a:lnTo>
                  <a:lnTo>
                    <a:pt x="1937" y="3237"/>
                  </a:lnTo>
                  <a:lnTo>
                    <a:pt x="1837" y="3252"/>
                  </a:lnTo>
                  <a:lnTo>
                    <a:pt x="1736" y="3262"/>
                  </a:lnTo>
                  <a:lnTo>
                    <a:pt x="1632" y="3265"/>
                  </a:lnTo>
                  <a:lnTo>
                    <a:pt x="1529" y="3262"/>
                  </a:lnTo>
                  <a:lnTo>
                    <a:pt x="1427" y="3252"/>
                  </a:lnTo>
                  <a:lnTo>
                    <a:pt x="1328" y="3237"/>
                  </a:lnTo>
                  <a:lnTo>
                    <a:pt x="1231" y="3215"/>
                  </a:lnTo>
                  <a:lnTo>
                    <a:pt x="1135" y="3188"/>
                  </a:lnTo>
                  <a:lnTo>
                    <a:pt x="1043" y="3156"/>
                  </a:lnTo>
                  <a:lnTo>
                    <a:pt x="952" y="3117"/>
                  </a:lnTo>
                  <a:lnTo>
                    <a:pt x="865" y="3074"/>
                  </a:lnTo>
                  <a:lnTo>
                    <a:pt x="781" y="3026"/>
                  </a:lnTo>
                  <a:lnTo>
                    <a:pt x="700" y="2973"/>
                  </a:lnTo>
                  <a:lnTo>
                    <a:pt x="622" y="2914"/>
                  </a:lnTo>
                  <a:lnTo>
                    <a:pt x="548" y="2853"/>
                  </a:lnTo>
                  <a:lnTo>
                    <a:pt x="478" y="2787"/>
                  </a:lnTo>
                  <a:lnTo>
                    <a:pt x="412" y="2717"/>
                  </a:lnTo>
                  <a:lnTo>
                    <a:pt x="351" y="2643"/>
                  </a:lnTo>
                  <a:lnTo>
                    <a:pt x="292" y="2565"/>
                  </a:lnTo>
                  <a:lnTo>
                    <a:pt x="239" y="2484"/>
                  </a:lnTo>
                  <a:lnTo>
                    <a:pt x="191" y="2400"/>
                  </a:lnTo>
                  <a:lnTo>
                    <a:pt x="148" y="2313"/>
                  </a:lnTo>
                  <a:lnTo>
                    <a:pt x="109" y="2222"/>
                  </a:lnTo>
                  <a:lnTo>
                    <a:pt x="77" y="2130"/>
                  </a:lnTo>
                  <a:lnTo>
                    <a:pt x="50" y="2034"/>
                  </a:lnTo>
                  <a:lnTo>
                    <a:pt x="28" y="1937"/>
                  </a:lnTo>
                  <a:lnTo>
                    <a:pt x="13" y="1838"/>
                  </a:lnTo>
                  <a:lnTo>
                    <a:pt x="3" y="1736"/>
                  </a:lnTo>
                  <a:lnTo>
                    <a:pt x="0" y="1633"/>
                  </a:lnTo>
                  <a:lnTo>
                    <a:pt x="3" y="1529"/>
                  </a:lnTo>
                  <a:lnTo>
                    <a:pt x="13" y="1428"/>
                  </a:lnTo>
                  <a:lnTo>
                    <a:pt x="28" y="1328"/>
                  </a:lnTo>
                  <a:lnTo>
                    <a:pt x="50" y="1231"/>
                  </a:lnTo>
                  <a:lnTo>
                    <a:pt x="77" y="1135"/>
                  </a:lnTo>
                  <a:lnTo>
                    <a:pt x="109" y="1043"/>
                  </a:lnTo>
                  <a:lnTo>
                    <a:pt x="148" y="953"/>
                  </a:lnTo>
                  <a:lnTo>
                    <a:pt x="191" y="865"/>
                  </a:lnTo>
                  <a:lnTo>
                    <a:pt x="239" y="781"/>
                  </a:lnTo>
                  <a:lnTo>
                    <a:pt x="292" y="700"/>
                  </a:lnTo>
                  <a:lnTo>
                    <a:pt x="351" y="622"/>
                  </a:lnTo>
                  <a:lnTo>
                    <a:pt x="412" y="549"/>
                  </a:lnTo>
                  <a:lnTo>
                    <a:pt x="478" y="478"/>
                  </a:lnTo>
                  <a:lnTo>
                    <a:pt x="548" y="412"/>
                  </a:lnTo>
                  <a:lnTo>
                    <a:pt x="622" y="351"/>
                  </a:lnTo>
                  <a:lnTo>
                    <a:pt x="700" y="293"/>
                  </a:lnTo>
                  <a:lnTo>
                    <a:pt x="781" y="240"/>
                  </a:lnTo>
                  <a:lnTo>
                    <a:pt x="865" y="192"/>
                  </a:lnTo>
                  <a:lnTo>
                    <a:pt x="952" y="149"/>
                  </a:lnTo>
                  <a:lnTo>
                    <a:pt x="1043" y="111"/>
                  </a:lnTo>
                  <a:lnTo>
                    <a:pt x="1135" y="78"/>
                  </a:lnTo>
                  <a:lnTo>
                    <a:pt x="1231" y="50"/>
                  </a:lnTo>
                  <a:lnTo>
                    <a:pt x="1328" y="28"/>
                  </a:lnTo>
                  <a:lnTo>
                    <a:pt x="1427" y="13"/>
                  </a:lnTo>
                  <a:lnTo>
                    <a:pt x="1529" y="3"/>
                  </a:lnTo>
                  <a:lnTo>
                    <a:pt x="1632"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0</xdr:col>
      <xdr:colOff>179577</xdr:colOff>
      <xdr:row>11</xdr:row>
      <xdr:rowOff>36420</xdr:rowOff>
    </xdr:from>
    <xdr:to>
      <xdr:col>2</xdr:col>
      <xdr:colOff>284126</xdr:colOff>
      <xdr:row>11</xdr:row>
      <xdr:rowOff>226920</xdr:rowOff>
    </xdr:to>
    <xdr:grpSp>
      <xdr:nvGrpSpPr>
        <xdr:cNvPr id="31" name="Editar horas" descr="Seleccione esta opción para editar los intervalos de tiempo del programador">
          <a:hlinkClick xmlns:r="http://schemas.openxmlformats.org/officeDocument/2006/relationships" r:id="rId2" tooltip="Seleccione esta opción para ver la programación"/>
          <a:extLst>
            <a:ext uri="{FF2B5EF4-FFF2-40B4-BE49-F238E27FC236}">
              <a16:creationId xmlns:a16="http://schemas.microsoft.com/office/drawing/2014/main" xmlns="" id="{731A1DCC-B4A9-4F4D-898C-AC144E9767A0}"/>
            </a:ext>
          </a:extLst>
        </xdr:cNvPr>
        <xdr:cNvGrpSpPr/>
      </xdr:nvGrpSpPr>
      <xdr:grpSpPr>
        <a:xfrm>
          <a:off x="179577" y="3046320"/>
          <a:ext cx="1799999" cy="190500"/>
          <a:chOff x="303402" y="4513170"/>
          <a:chExt cx="1474322" cy="190500"/>
        </a:xfrm>
      </xdr:grpSpPr>
      <xdr:sp macro="" textlink="">
        <xdr:nvSpPr>
          <xdr:cNvPr id="32" name="Rectángulo redondeado 117">
            <a:hlinkClick xmlns:r="http://schemas.openxmlformats.org/officeDocument/2006/relationships" r:id="rId3" tooltip="Seleccione esta opción para ver la programación"/>
            <a:extLst>
              <a:ext uri="{FF2B5EF4-FFF2-40B4-BE49-F238E27FC236}">
                <a16:creationId xmlns:a16="http://schemas.microsoft.com/office/drawing/2014/main" xmlns="" id="{C80209F6-D4B5-47BD-8B63-14019DEE5FA4}"/>
              </a:ext>
            </a:extLst>
          </xdr:cNvPr>
          <xdr:cNvSpPr/>
        </xdr:nvSpPr>
        <xdr:spPr>
          <a:xfrm>
            <a:off x="303402" y="4513170"/>
            <a:ext cx="1474322" cy="190500"/>
          </a:xfrm>
          <a:prstGeom prst="roundRect">
            <a:avLst/>
          </a:prstGeom>
          <a:solidFill>
            <a:schemeClr val="bg1">
              <a:lumMod val="85000"/>
            </a:schemeClr>
          </a:solidFill>
          <a:ln>
            <a:solidFill>
              <a:schemeClr val="bg1">
                <a:lumMod val="65000"/>
              </a:schemeClr>
            </a:solidFill>
          </a:ln>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r" rtl="0"/>
            <a:r>
              <a:rPr lang="es" sz="900" b="1">
                <a:solidFill>
                  <a:schemeClr val="tx2"/>
                </a:solidFill>
                <a:effectLst/>
                <a:latin typeface="Calibri" panose="020F0502020204030204" pitchFamily="34" charset="0"/>
                <a:ea typeface="+mn-ea"/>
                <a:cs typeface="+mn-cs"/>
              </a:rPr>
              <a:t>VER</a:t>
            </a:r>
            <a:r>
              <a:rPr lang="es" sz="900" b="1" baseline="0">
                <a:solidFill>
                  <a:schemeClr val="tx2"/>
                </a:solidFill>
                <a:effectLst/>
                <a:latin typeface="Calibri" panose="020F0502020204030204" pitchFamily="34" charset="0"/>
                <a:ea typeface="+mn-ea"/>
                <a:cs typeface="+mn-cs"/>
              </a:rPr>
              <a:t>PROGRAMACIÓN DIARIA</a:t>
            </a:r>
            <a:endParaRPr lang="en-US" sz="1000" b="1">
              <a:solidFill>
                <a:schemeClr val="tx2"/>
              </a:solidFill>
              <a:latin typeface="Calibri" panose="020F0502020204030204" pitchFamily="34" charset="0"/>
            </a:endParaRPr>
          </a:p>
        </xdr:txBody>
      </xdr:sp>
      <xdr:grpSp>
        <xdr:nvGrpSpPr>
          <xdr:cNvPr id="33" name="Editar horas">
            <a:extLst>
              <a:ext uri="{FF2B5EF4-FFF2-40B4-BE49-F238E27FC236}">
                <a16:creationId xmlns:a16="http://schemas.microsoft.com/office/drawing/2014/main" xmlns="" id="{526B6FDD-8540-4294-8339-D89C5CC98DEA}"/>
              </a:ext>
            </a:extLst>
          </xdr:cNvPr>
          <xdr:cNvGrpSpPr>
            <a:grpSpLocks noChangeAspect="1"/>
          </xdr:cNvGrpSpPr>
        </xdr:nvGrpSpPr>
        <xdr:grpSpPr bwMode="auto">
          <a:xfrm>
            <a:off x="344034" y="4540255"/>
            <a:ext cx="132757" cy="134639"/>
            <a:chOff x="43" y="73"/>
            <a:chExt cx="41" cy="425"/>
          </a:xfrm>
        </xdr:grpSpPr>
        <xdr:sp macro="" textlink="">
          <xdr:nvSpPr>
            <xdr:cNvPr id="34" name="Rectángulo 20">
              <a:extLst>
                <a:ext uri="{FF2B5EF4-FFF2-40B4-BE49-F238E27FC236}">
                  <a16:creationId xmlns:a16="http://schemas.microsoft.com/office/drawing/2014/main" xmlns="" id="{E68949C0-C4A0-4EB4-AAA7-38528EDC437C}"/>
                </a:ext>
              </a:extLst>
            </xdr:cNvPr>
            <xdr:cNvSpPr>
              <a:spLocks noChangeArrowheads="1"/>
            </xdr:cNvSpPr>
          </xdr:nvSpPr>
          <xdr:spPr bwMode="auto">
            <a:xfrm>
              <a:off x="43" y="73"/>
              <a:ext cx="16" cy="425"/>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35" name="Forma libre 21">
              <a:extLst>
                <a:ext uri="{FF2B5EF4-FFF2-40B4-BE49-F238E27FC236}">
                  <a16:creationId xmlns:a16="http://schemas.microsoft.com/office/drawing/2014/main" xmlns="" id="{88D5472A-6035-466B-AE01-033576C77ED6}"/>
                </a:ext>
              </a:extLst>
            </xdr:cNvPr>
            <xdr:cNvSpPr>
              <a:spLocks noEditPoints="1"/>
            </xdr:cNvSpPr>
          </xdr:nvSpPr>
          <xdr:spPr bwMode="auto">
            <a:xfrm>
              <a:off x="43" y="74"/>
              <a:ext cx="41" cy="424"/>
            </a:xfrm>
            <a:custGeom>
              <a:avLst/>
              <a:gdLst>
                <a:gd name="T0" fmla="*/ 3093 w 3093"/>
                <a:gd name="T1" fmla="*/ 2631 h 2631"/>
                <a:gd name="T2" fmla="*/ 331 w 3093"/>
                <a:gd name="T3" fmla="*/ 1968 h 2631"/>
                <a:gd name="T4" fmla="*/ 460 w 3093"/>
                <a:gd name="T5" fmla="*/ 1994 h 2631"/>
                <a:gd name="T6" fmla="*/ 565 w 3093"/>
                <a:gd name="T7" fmla="*/ 2064 h 2631"/>
                <a:gd name="T8" fmla="*/ 635 w 3093"/>
                <a:gd name="T9" fmla="*/ 2169 h 2631"/>
                <a:gd name="T10" fmla="*/ 661 w 3093"/>
                <a:gd name="T11" fmla="*/ 2298 h 2631"/>
                <a:gd name="T12" fmla="*/ 635 w 3093"/>
                <a:gd name="T13" fmla="*/ 2427 h 2631"/>
                <a:gd name="T14" fmla="*/ 565 w 3093"/>
                <a:gd name="T15" fmla="*/ 2532 h 2631"/>
                <a:gd name="T16" fmla="*/ 460 w 3093"/>
                <a:gd name="T17" fmla="*/ 2603 h 2631"/>
                <a:gd name="T18" fmla="*/ 331 w 3093"/>
                <a:gd name="T19" fmla="*/ 2629 h 2631"/>
                <a:gd name="T20" fmla="*/ 202 w 3093"/>
                <a:gd name="T21" fmla="*/ 2603 h 2631"/>
                <a:gd name="T22" fmla="*/ 96 w 3093"/>
                <a:gd name="T23" fmla="*/ 2532 h 2631"/>
                <a:gd name="T24" fmla="*/ 26 w 3093"/>
                <a:gd name="T25" fmla="*/ 2427 h 2631"/>
                <a:gd name="T26" fmla="*/ 0 w 3093"/>
                <a:gd name="T27" fmla="*/ 2298 h 2631"/>
                <a:gd name="T28" fmla="*/ 26 w 3093"/>
                <a:gd name="T29" fmla="*/ 2169 h 2631"/>
                <a:gd name="T30" fmla="*/ 96 w 3093"/>
                <a:gd name="T31" fmla="*/ 2064 h 2631"/>
                <a:gd name="T32" fmla="*/ 202 w 3093"/>
                <a:gd name="T33" fmla="*/ 1994 h 2631"/>
                <a:gd name="T34" fmla="*/ 331 w 3093"/>
                <a:gd name="T35" fmla="*/ 1968 h 2631"/>
                <a:gd name="T36" fmla="*/ 3093 w 3093"/>
                <a:gd name="T37" fmla="*/ 1636 h 2631"/>
                <a:gd name="T38" fmla="*/ 331 w 3093"/>
                <a:gd name="T39" fmla="*/ 950 h 2631"/>
                <a:gd name="T40" fmla="*/ 460 w 3093"/>
                <a:gd name="T41" fmla="*/ 976 h 2631"/>
                <a:gd name="T42" fmla="*/ 565 w 3093"/>
                <a:gd name="T43" fmla="*/ 1048 h 2631"/>
                <a:gd name="T44" fmla="*/ 635 w 3093"/>
                <a:gd name="T45" fmla="*/ 1153 h 2631"/>
                <a:gd name="T46" fmla="*/ 661 w 3093"/>
                <a:gd name="T47" fmla="*/ 1281 h 2631"/>
                <a:gd name="T48" fmla="*/ 635 w 3093"/>
                <a:gd name="T49" fmla="*/ 1409 h 2631"/>
                <a:gd name="T50" fmla="*/ 565 w 3093"/>
                <a:gd name="T51" fmla="*/ 1515 h 2631"/>
                <a:gd name="T52" fmla="*/ 460 w 3093"/>
                <a:gd name="T53" fmla="*/ 1586 h 2631"/>
                <a:gd name="T54" fmla="*/ 331 w 3093"/>
                <a:gd name="T55" fmla="*/ 1612 h 2631"/>
                <a:gd name="T56" fmla="*/ 202 w 3093"/>
                <a:gd name="T57" fmla="*/ 1586 h 2631"/>
                <a:gd name="T58" fmla="*/ 96 w 3093"/>
                <a:gd name="T59" fmla="*/ 1515 h 2631"/>
                <a:gd name="T60" fmla="*/ 26 w 3093"/>
                <a:gd name="T61" fmla="*/ 1409 h 2631"/>
                <a:gd name="T62" fmla="*/ 0 w 3093"/>
                <a:gd name="T63" fmla="*/ 1281 h 2631"/>
                <a:gd name="T64" fmla="*/ 26 w 3093"/>
                <a:gd name="T65" fmla="*/ 1153 h 2631"/>
                <a:gd name="T66" fmla="*/ 96 w 3093"/>
                <a:gd name="T67" fmla="*/ 1048 h 2631"/>
                <a:gd name="T68" fmla="*/ 202 w 3093"/>
                <a:gd name="T69" fmla="*/ 976 h 2631"/>
                <a:gd name="T70" fmla="*/ 331 w 3093"/>
                <a:gd name="T71" fmla="*/ 950 h 2631"/>
                <a:gd name="T72" fmla="*/ 3093 w 3093"/>
                <a:gd name="T73" fmla="*/ 641 h 2631"/>
                <a:gd name="T74" fmla="*/ 331 w 3093"/>
                <a:gd name="T75" fmla="*/ 0 h 2631"/>
                <a:gd name="T76" fmla="*/ 460 w 3093"/>
                <a:gd name="T77" fmla="*/ 26 h 2631"/>
                <a:gd name="T78" fmla="*/ 565 w 3093"/>
                <a:gd name="T79" fmla="*/ 97 h 2631"/>
                <a:gd name="T80" fmla="*/ 635 w 3093"/>
                <a:gd name="T81" fmla="*/ 202 h 2631"/>
                <a:gd name="T82" fmla="*/ 661 w 3093"/>
                <a:gd name="T83" fmla="*/ 331 h 2631"/>
                <a:gd name="T84" fmla="*/ 635 w 3093"/>
                <a:gd name="T85" fmla="*/ 459 h 2631"/>
                <a:gd name="T86" fmla="*/ 565 w 3093"/>
                <a:gd name="T87" fmla="*/ 565 h 2631"/>
                <a:gd name="T88" fmla="*/ 460 w 3093"/>
                <a:gd name="T89" fmla="*/ 636 h 2631"/>
                <a:gd name="T90" fmla="*/ 331 w 3093"/>
                <a:gd name="T91" fmla="*/ 661 h 2631"/>
                <a:gd name="T92" fmla="*/ 202 w 3093"/>
                <a:gd name="T93" fmla="*/ 636 h 2631"/>
                <a:gd name="T94" fmla="*/ 96 w 3093"/>
                <a:gd name="T95" fmla="*/ 565 h 2631"/>
                <a:gd name="T96" fmla="*/ 26 w 3093"/>
                <a:gd name="T97" fmla="*/ 459 h 2631"/>
                <a:gd name="T98" fmla="*/ 0 w 3093"/>
                <a:gd name="T99" fmla="*/ 331 h 2631"/>
                <a:gd name="T100" fmla="*/ 26 w 3093"/>
                <a:gd name="T101" fmla="*/ 202 h 2631"/>
                <a:gd name="T102" fmla="*/ 96 w 3093"/>
                <a:gd name="T103" fmla="*/ 97 h 2631"/>
                <a:gd name="T104" fmla="*/ 202 w 3093"/>
                <a:gd name="T105" fmla="*/ 26 h 2631"/>
                <a:gd name="T106" fmla="*/ 331 w 3093"/>
                <a:gd name="T107" fmla="*/ 0 h 2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3093" h="2631">
                  <a:moveTo>
                    <a:pt x="1053" y="2001"/>
                  </a:moveTo>
                  <a:lnTo>
                    <a:pt x="3093" y="2001"/>
                  </a:lnTo>
                  <a:lnTo>
                    <a:pt x="3093" y="2631"/>
                  </a:lnTo>
                  <a:lnTo>
                    <a:pt x="1053" y="2631"/>
                  </a:lnTo>
                  <a:lnTo>
                    <a:pt x="1053" y="2001"/>
                  </a:lnTo>
                  <a:close/>
                  <a:moveTo>
                    <a:pt x="331" y="1968"/>
                  </a:moveTo>
                  <a:lnTo>
                    <a:pt x="375" y="1971"/>
                  </a:lnTo>
                  <a:lnTo>
                    <a:pt x="419" y="1980"/>
                  </a:lnTo>
                  <a:lnTo>
                    <a:pt x="460" y="1994"/>
                  </a:lnTo>
                  <a:lnTo>
                    <a:pt x="498" y="2013"/>
                  </a:lnTo>
                  <a:lnTo>
                    <a:pt x="533" y="2037"/>
                  </a:lnTo>
                  <a:lnTo>
                    <a:pt x="565" y="2064"/>
                  </a:lnTo>
                  <a:lnTo>
                    <a:pt x="593" y="2096"/>
                  </a:lnTo>
                  <a:lnTo>
                    <a:pt x="616" y="2131"/>
                  </a:lnTo>
                  <a:lnTo>
                    <a:pt x="635" y="2169"/>
                  </a:lnTo>
                  <a:lnTo>
                    <a:pt x="650" y="2210"/>
                  </a:lnTo>
                  <a:lnTo>
                    <a:pt x="658" y="2253"/>
                  </a:lnTo>
                  <a:lnTo>
                    <a:pt x="661" y="2298"/>
                  </a:lnTo>
                  <a:lnTo>
                    <a:pt x="658" y="2342"/>
                  </a:lnTo>
                  <a:lnTo>
                    <a:pt x="650" y="2385"/>
                  </a:lnTo>
                  <a:lnTo>
                    <a:pt x="635" y="2427"/>
                  </a:lnTo>
                  <a:lnTo>
                    <a:pt x="616" y="2465"/>
                  </a:lnTo>
                  <a:lnTo>
                    <a:pt x="593" y="2500"/>
                  </a:lnTo>
                  <a:lnTo>
                    <a:pt x="565" y="2532"/>
                  </a:lnTo>
                  <a:lnTo>
                    <a:pt x="533" y="2560"/>
                  </a:lnTo>
                  <a:lnTo>
                    <a:pt x="498" y="2583"/>
                  </a:lnTo>
                  <a:lnTo>
                    <a:pt x="460" y="2603"/>
                  </a:lnTo>
                  <a:lnTo>
                    <a:pt x="419" y="2617"/>
                  </a:lnTo>
                  <a:lnTo>
                    <a:pt x="375" y="2626"/>
                  </a:lnTo>
                  <a:lnTo>
                    <a:pt x="331" y="2629"/>
                  </a:lnTo>
                  <a:lnTo>
                    <a:pt x="286" y="2626"/>
                  </a:lnTo>
                  <a:lnTo>
                    <a:pt x="243" y="2617"/>
                  </a:lnTo>
                  <a:lnTo>
                    <a:pt x="202" y="2603"/>
                  </a:lnTo>
                  <a:lnTo>
                    <a:pt x="164" y="2583"/>
                  </a:lnTo>
                  <a:lnTo>
                    <a:pt x="128" y="2560"/>
                  </a:lnTo>
                  <a:lnTo>
                    <a:pt x="96" y="2532"/>
                  </a:lnTo>
                  <a:lnTo>
                    <a:pt x="69" y="2500"/>
                  </a:lnTo>
                  <a:lnTo>
                    <a:pt x="45" y="2465"/>
                  </a:lnTo>
                  <a:lnTo>
                    <a:pt x="26" y="2427"/>
                  </a:lnTo>
                  <a:lnTo>
                    <a:pt x="12" y="2385"/>
                  </a:lnTo>
                  <a:lnTo>
                    <a:pt x="3" y="2342"/>
                  </a:lnTo>
                  <a:lnTo>
                    <a:pt x="0" y="2298"/>
                  </a:lnTo>
                  <a:lnTo>
                    <a:pt x="3" y="2253"/>
                  </a:lnTo>
                  <a:lnTo>
                    <a:pt x="12" y="2210"/>
                  </a:lnTo>
                  <a:lnTo>
                    <a:pt x="26" y="2169"/>
                  </a:lnTo>
                  <a:lnTo>
                    <a:pt x="45" y="2131"/>
                  </a:lnTo>
                  <a:lnTo>
                    <a:pt x="69" y="2096"/>
                  </a:lnTo>
                  <a:lnTo>
                    <a:pt x="96" y="2064"/>
                  </a:lnTo>
                  <a:lnTo>
                    <a:pt x="128" y="2037"/>
                  </a:lnTo>
                  <a:lnTo>
                    <a:pt x="164" y="2013"/>
                  </a:lnTo>
                  <a:lnTo>
                    <a:pt x="202" y="1994"/>
                  </a:lnTo>
                  <a:lnTo>
                    <a:pt x="243" y="1980"/>
                  </a:lnTo>
                  <a:lnTo>
                    <a:pt x="286" y="1971"/>
                  </a:lnTo>
                  <a:lnTo>
                    <a:pt x="331" y="1968"/>
                  </a:lnTo>
                  <a:close/>
                  <a:moveTo>
                    <a:pt x="1053" y="1004"/>
                  </a:moveTo>
                  <a:lnTo>
                    <a:pt x="3093" y="1004"/>
                  </a:lnTo>
                  <a:lnTo>
                    <a:pt x="3093" y="1636"/>
                  </a:lnTo>
                  <a:lnTo>
                    <a:pt x="1053" y="1636"/>
                  </a:lnTo>
                  <a:lnTo>
                    <a:pt x="1053" y="1004"/>
                  </a:lnTo>
                  <a:close/>
                  <a:moveTo>
                    <a:pt x="331" y="950"/>
                  </a:moveTo>
                  <a:lnTo>
                    <a:pt x="375" y="953"/>
                  </a:lnTo>
                  <a:lnTo>
                    <a:pt x="419" y="962"/>
                  </a:lnTo>
                  <a:lnTo>
                    <a:pt x="460" y="976"/>
                  </a:lnTo>
                  <a:lnTo>
                    <a:pt x="498" y="995"/>
                  </a:lnTo>
                  <a:lnTo>
                    <a:pt x="533" y="1019"/>
                  </a:lnTo>
                  <a:lnTo>
                    <a:pt x="565" y="1048"/>
                  </a:lnTo>
                  <a:lnTo>
                    <a:pt x="593" y="1080"/>
                  </a:lnTo>
                  <a:lnTo>
                    <a:pt x="616" y="1115"/>
                  </a:lnTo>
                  <a:lnTo>
                    <a:pt x="635" y="1153"/>
                  </a:lnTo>
                  <a:lnTo>
                    <a:pt x="650" y="1194"/>
                  </a:lnTo>
                  <a:lnTo>
                    <a:pt x="658" y="1236"/>
                  </a:lnTo>
                  <a:lnTo>
                    <a:pt x="661" y="1281"/>
                  </a:lnTo>
                  <a:lnTo>
                    <a:pt x="658" y="1326"/>
                  </a:lnTo>
                  <a:lnTo>
                    <a:pt x="650" y="1369"/>
                  </a:lnTo>
                  <a:lnTo>
                    <a:pt x="635" y="1409"/>
                  </a:lnTo>
                  <a:lnTo>
                    <a:pt x="616" y="1447"/>
                  </a:lnTo>
                  <a:lnTo>
                    <a:pt x="593" y="1482"/>
                  </a:lnTo>
                  <a:lnTo>
                    <a:pt x="565" y="1515"/>
                  </a:lnTo>
                  <a:lnTo>
                    <a:pt x="533" y="1543"/>
                  </a:lnTo>
                  <a:lnTo>
                    <a:pt x="498" y="1567"/>
                  </a:lnTo>
                  <a:lnTo>
                    <a:pt x="460" y="1586"/>
                  </a:lnTo>
                  <a:lnTo>
                    <a:pt x="419" y="1600"/>
                  </a:lnTo>
                  <a:lnTo>
                    <a:pt x="375" y="1609"/>
                  </a:lnTo>
                  <a:lnTo>
                    <a:pt x="331" y="1612"/>
                  </a:lnTo>
                  <a:lnTo>
                    <a:pt x="286" y="1609"/>
                  </a:lnTo>
                  <a:lnTo>
                    <a:pt x="243" y="1600"/>
                  </a:lnTo>
                  <a:lnTo>
                    <a:pt x="202" y="1586"/>
                  </a:lnTo>
                  <a:lnTo>
                    <a:pt x="164" y="1567"/>
                  </a:lnTo>
                  <a:lnTo>
                    <a:pt x="128" y="1543"/>
                  </a:lnTo>
                  <a:lnTo>
                    <a:pt x="96" y="1515"/>
                  </a:lnTo>
                  <a:lnTo>
                    <a:pt x="69" y="1482"/>
                  </a:lnTo>
                  <a:lnTo>
                    <a:pt x="45" y="1447"/>
                  </a:lnTo>
                  <a:lnTo>
                    <a:pt x="26" y="1409"/>
                  </a:lnTo>
                  <a:lnTo>
                    <a:pt x="12" y="1369"/>
                  </a:lnTo>
                  <a:lnTo>
                    <a:pt x="3" y="1326"/>
                  </a:lnTo>
                  <a:lnTo>
                    <a:pt x="0" y="1281"/>
                  </a:lnTo>
                  <a:lnTo>
                    <a:pt x="3" y="1236"/>
                  </a:lnTo>
                  <a:lnTo>
                    <a:pt x="12" y="1194"/>
                  </a:lnTo>
                  <a:lnTo>
                    <a:pt x="26" y="1153"/>
                  </a:lnTo>
                  <a:lnTo>
                    <a:pt x="45" y="1115"/>
                  </a:lnTo>
                  <a:lnTo>
                    <a:pt x="69" y="1080"/>
                  </a:lnTo>
                  <a:lnTo>
                    <a:pt x="96" y="1048"/>
                  </a:lnTo>
                  <a:lnTo>
                    <a:pt x="128" y="1019"/>
                  </a:lnTo>
                  <a:lnTo>
                    <a:pt x="164" y="995"/>
                  </a:lnTo>
                  <a:lnTo>
                    <a:pt x="202" y="976"/>
                  </a:lnTo>
                  <a:lnTo>
                    <a:pt x="243" y="962"/>
                  </a:lnTo>
                  <a:lnTo>
                    <a:pt x="286" y="953"/>
                  </a:lnTo>
                  <a:lnTo>
                    <a:pt x="331" y="950"/>
                  </a:lnTo>
                  <a:close/>
                  <a:moveTo>
                    <a:pt x="1053" y="10"/>
                  </a:moveTo>
                  <a:lnTo>
                    <a:pt x="3093" y="10"/>
                  </a:lnTo>
                  <a:lnTo>
                    <a:pt x="3093" y="641"/>
                  </a:lnTo>
                  <a:lnTo>
                    <a:pt x="1053" y="641"/>
                  </a:lnTo>
                  <a:lnTo>
                    <a:pt x="1053" y="10"/>
                  </a:lnTo>
                  <a:close/>
                  <a:moveTo>
                    <a:pt x="331" y="0"/>
                  </a:moveTo>
                  <a:lnTo>
                    <a:pt x="375" y="3"/>
                  </a:lnTo>
                  <a:lnTo>
                    <a:pt x="419" y="12"/>
                  </a:lnTo>
                  <a:lnTo>
                    <a:pt x="460" y="26"/>
                  </a:lnTo>
                  <a:lnTo>
                    <a:pt x="498" y="45"/>
                  </a:lnTo>
                  <a:lnTo>
                    <a:pt x="533" y="69"/>
                  </a:lnTo>
                  <a:lnTo>
                    <a:pt x="565" y="97"/>
                  </a:lnTo>
                  <a:lnTo>
                    <a:pt x="593" y="129"/>
                  </a:lnTo>
                  <a:lnTo>
                    <a:pt x="616" y="164"/>
                  </a:lnTo>
                  <a:lnTo>
                    <a:pt x="635" y="202"/>
                  </a:lnTo>
                  <a:lnTo>
                    <a:pt x="650" y="243"/>
                  </a:lnTo>
                  <a:lnTo>
                    <a:pt x="658" y="286"/>
                  </a:lnTo>
                  <a:lnTo>
                    <a:pt x="661" y="331"/>
                  </a:lnTo>
                  <a:lnTo>
                    <a:pt x="658" y="375"/>
                  </a:lnTo>
                  <a:lnTo>
                    <a:pt x="650" y="418"/>
                  </a:lnTo>
                  <a:lnTo>
                    <a:pt x="635" y="459"/>
                  </a:lnTo>
                  <a:lnTo>
                    <a:pt x="616" y="497"/>
                  </a:lnTo>
                  <a:lnTo>
                    <a:pt x="593" y="532"/>
                  </a:lnTo>
                  <a:lnTo>
                    <a:pt x="565" y="565"/>
                  </a:lnTo>
                  <a:lnTo>
                    <a:pt x="533" y="593"/>
                  </a:lnTo>
                  <a:lnTo>
                    <a:pt x="498" y="616"/>
                  </a:lnTo>
                  <a:lnTo>
                    <a:pt x="460" y="636"/>
                  </a:lnTo>
                  <a:lnTo>
                    <a:pt x="419" y="650"/>
                  </a:lnTo>
                  <a:lnTo>
                    <a:pt x="375" y="658"/>
                  </a:lnTo>
                  <a:lnTo>
                    <a:pt x="331" y="661"/>
                  </a:lnTo>
                  <a:lnTo>
                    <a:pt x="286" y="658"/>
                  </a:lnTo>
                  <a:lnTo>
                    <a:pt x="243" y="650"/>
                  </a:lnTo>
                  <a:lnTo>
                    <a:pt x="202" y="636"/>
                  </a:lnTo>
                  <a:lnTo>
                    <a:pt x="164" y="616"/>
                  </a:lnTo>
                  <a:lnTo>
                    <a:pt x="128" y="593"/>
                  </a:lnTo>
                  <a:lnTo>
                    <a:pt x="96" y="565"/>
                  </a:lnTo>
                  <a:lnTo>
                    <a:pt x="69" y="532"/>
                  </a:lnTo>
                  <a:lnTo>
                    <a:pt x="45" y="497"/>
                  </a:lnTo>
                  <a:lnTo>
                    <a:pt x="26" y="459"/>
                  </a:lnTo>
                  <a:lnTo>
                    <a:pt x="12" y="418"/>
                  </a:lnTo>
                  <a:lnTo>
                    <a:pt x="3" y="375"/>
                  </a:lnTo>
                  <a:lnTo>
                    <a:pt x="0" y="331"/>
                  </a:lnTo>
                  <a:lnTo>
                    <a:pt x="3" y="286"/>
                  </a:lnTo>
                  <a:lnTo>
                    <a:pt x="12" y="243"/>
                  </a:lnTo>
                  <a:lnTo>
                    <a:pt x="26" y="202"/>
                  </a:lnTo>
                  <a:lnTo>
                    <a:pt x="45" y="164"/>
                  </a:lnTo>
                  <a:lnTo>
                    <a:pt x="69" y="129"/>
                  </a:lnTo>
                  <a:lnTo>
                    <a:pt x="96" y="97"/>
                  </a:lnTo>
                  <a:lnTo>
                    <a:pt x="128" y="69"/>
                  </a:lnTo>
                  <a:lnTo>
                    <a:pt x="164" y="45"/>
                  </a:lnTo>
                  <a:lnTo>
                    <a:pt x="202" y="26"/>
                  </a:lnTo>
                  <a:lnTo>
                    <a:pt x="243" y="12"/>
                  </a:lnTo>
                  <a:lnTo>
                    <a:pt x="286" y="3"/>
                  </a:lnTo>
                  <a:lnTo>
                    <a:pt x="331" y="0"/>
                  </a:lnTo>
                  <a:close/>
                </a:path>
              </a:pathLst>
            </a:custGeom>
            <a:solidFill>
              <a:schemeClr val="bg1">
                <a:lumMod val="65000"/>
              </a:schemeClr>
            </a:solidFill>
            <a:ln w="0">
              <a:solidFill>
                <a:srgbClr val="A6A6A6"/>
              </a:solidFill>
              <a:prstDash val="solid"/>
              <a:round/>
              <a:headEnd/>
              <a:tailEnd/>
            </a:ln>
          </xdr:spPr>
        </xdr:sp>
      </xdr:grpSp>
    </xdr:grpSp>
    <xdr:clientData/>
  </xdr:twoCellAnchor>
  <xdr:twoCellAnchor editAs="oneCell">
    <xdr:from>
      <xdr:col>1</xdr:col>
      <xdr:colOff>280</xdr:colOff>
      <xdr:row>8</xdr:row>
      <xdr:rowOff>198294</xdr:rowOff>
    </xdr:from>
    <xdr:to>
      <xdr:col>1</xdr:col>
      <xdr:colOff>296115</xdr:colOff>
      <xdr:row>10</xdr:row>
      <xdr:rowOff>4993</xdr:rowOff>
    </xdr:to>
    <xdr:grpSp>
      <xdr:nvGrpSpPr>
        <xdr:cNvPr id="36" name="Icono de cuadro de herramientas" descr="Maletín">
          <a:extLst>
            <a:ext uri="{FF2B5EF4-FFF2-40B4-BE49-F238E27FC236}">
              <a16:creationId xmlns:a16="http://schemas.microsoft.com/office/drawing/2014/main" xmlns="" id="{84CC1468-4A9F-454F-8468-1F6BBB1B2193}"/>
            </a:ext>
          </a:extLst>
        </xdr:cNvPr>
        <xdr:cNvGrpSpPr>
          <a:grpSpLocks noChangeAspect="1"/>
        </xdr:cNvGrpSpPr>
      </xdr:nvGrpSpPr>
      <xdr:grpSpPr bwMode="auto">
        <a:xfrm>
          <a:off x="181255" y="2493819"/>
          <a:ext cx="295835" cy="282949"/>
          <a:chOff x="32" y="131"/>
          <a:chExt cx="31" cy="402"/>
        </a:xfrm>
      </xdr:grpSpPr>
      <xdr:sp macro="" textlink="">
        <xdr:nvSpPr>
          <xdr:cNvPr id="37" name="Rectángulo 25">
            <a:extLst>
              <a:ext uri="{FF2B5EF4-FFF2-40B4-BE49-F238E27FC236}">
                <a16:creationId xmlns:a16="http://schemas.microsoft.com/office/drawing/2014/main" xmlns="" id="{E41BFCFC-AD8D-4789-806E-C47D26EAB58D}"/>
              </a:ext>
            </a:extLst>
          </xdr:cNvPr>
          <xdr:cNvSpPr>
            <a:spLocks noChangeArrowheads="1"/>
          </xdr:cNvSpPr>
        </xdr:nvSpPr>
        <xdr:spPr bwMode="auto">
          <a:xfrm>
            <a:off x="32" y="131"/>
            <a:ext cx="31" cy="402"/>
          </a:xfrm>
          <a:prstGeom prst="rect">
            <a:avLst/>
          </a:prstGeom>
          <a:noFill/>
          <a:ln w="0">
            <a:noFill/>
            <a:prstDash val="solid"/>
            <a:miter lim="800000"/>
            <a:headEnd/>
            <a:tailEnd/>
          </a:ln>
          <a:extLst>
            <a:ext uri="{909E8E84-426E-40DD-AFC4-6F175D3DCCD1}">
              <a14:hiddenFill xmlns:a14="http://schemas.microsoft.com/office/drawing/2010/main" xmlns="">
                <a:solidFill>
                  <a:srgbClr val="FFFFFF"/>
                </a:solidFill>
              </a14:hiddenFill>
            </a:ext>
          </a:extLst>
        </xdr:spPr>
        <xdr:txBody>
          <a:bodyPr/>
          <a:lstStyle/>
          <a:p>
            <a:endParaRPr lang="en-US"/>
          </a:p>
        </xdr:txBody>
      </xdr:sp>
      <xdr:sp macro="" textlink="">
        <xdr:nvSpPr>
          <xdr:cNvPr id="38" name="Rectángulo 26">
            <a:extLst>
              <a:ext uri="{FF2B5EF4-FFF2-40B4-BE49-F238E27FC236}">
                <a16:creationId xmlns:a16="http://schemas.microsoft.com/office/drawing/2014/main" xmlns="" id="{E112929A-2FF8-448D-B1CA-C40DFE61F7DD}"/>
              </a:ext>
            </a:extLst>
          </xdr:cNvPr>
          <xdr:cNvSpPr>
            <a:spLocks noChangeArrowheads="1"/>
          </xdr:cNvSpPr>
        </xdr:nvSpPr>
        <xdr:spPr bwMode="auto">
          <a:xfrm>
            <a:off x="32" y="141"/>
            <a:ext cx="30" cy="387"/>
          </a:xfrm>
          <a:prstGeom prst="rect">
            <a:avLst/>
          </a:prstGeom>
          <a:solidFill>
            <a:srgbClr val="FFFFFF"/>
          </a:solidFill>
          <a:ln w="0">
            <a:noFill/>
            <a:prstDash val="solid"/>
            <a:miter lim="800000"/>
            <a:headEnd/>
            <a:tailEnd/>
          </a:ln>
        </xdr:spPr>
        <xdr:txBody>
          <a:bodyPr/>
          <a:lstStyle/>
          <a:p>
            <a:endParaRPr lang="en-US"/>
          </a:p>
        </xdr:txBody>
      </xdr:sp>
      <xdr:sp macro="" textlink="">
        <xdr:nvSpPr>
          <xdr:cNvPr id="39" name="Forma libre 27">
            <a:extLst>
              <a:ext uri="{FF2B5EF4-FFF2-40B4-BE49-F238E27FC236}">
                <a16:creationId xmlns:a16="http://schemas.microsoft.com/office/drawing/2014/main" xmlns="" id="{494765F8-40DE-4379-B87D-853CCD9E759A}"/>
              </a:ext>
            </a:extLst>
          </xdr:cNvPr>
          <xdr:cNvSpPr>
            <a:spLocks noEditPoints="1"/>
          </xdr:cNvSpPr>
        </xdr:nvSpPr>
        <xdr:spPr bwMode="auto">
          <a:xfrm>
            <a:off x="32" y="131"/>
            <a:ext cx="30" cy="402"/>
          </a:xfrm>
          <a:custGeom>
            <a:avLst/>
            <a:gdLst>
              <a:gd name="T0" fmla="*/ 1245 w 3226"/>
              <a:gd name="T1" fmla="*/ 1697 h 3176"/>
              <a:gd name="T2" fmla="*/ 1983 w 3226"/>
              <a:gd name="T3" fmla="*/ 2197 h 3176"/>
              <a:gd name="T4" fmla="*/ 3226 w 3226"/>
              <a:gd name="T5" fmla="*/ 1697 h 3176"/>
              <a:gd name="T6" fmla="*/ 2 w 3226"/>
              <a:gd name="T7" fmla="*/ 3176 h 3176"/>
              <a:gd name="T8" fmla="*/ 1429 w 3226"/>
              <a:gd name="T9" fmla="*/ 1348 h 3176"/>
              <a:gd name="T10" fmla="*/ 1797 w 3226"/>
              <a:gd name="T11" fmla="*/ 1983 h 3176"/>
              <a:gd name="T12" fmla="*/ 1429 w 3226"/>
              <a:gd name="T13" fmla="*/ 1348 h 3176"/>
              <a:gd name="T14" fmla="*/ 1048 w 3226"/>
              <a:gd name="T15" fmla="*/ 266 h 3176"/>
              <a:gd name="T16" fmla="*/ 1010 w 3226"/>
              <a:gd name="T17" fmla="*/ 284 h 3176"/>
              <a:gd name="T18" fmla="*/ 981 w 3226"/>
              <a:gd name="T19" fmla="*/ 317 h 3176"/>
              <a:gd name="T20" fmla="*/ 965 w 3226"/>
              <a:gd name="T21" fmla="*/ 361 h 3176"/>
              <a:gd name="T22" fmla="*/ 963 w 3226"/>
              <a:gd name="T23" fmla="*/ 621 h 3176"/>
              <a:gd name="T24" fmla="*/ 2262 w 3226"/>
              <a:gd name="T25" fmla="*/ 386 h 3176"/>
              <a:gd name="T26" fmla="*/ 2251 w 3226"/>
              <a:gd name="T27" fmla="*/ 332 h 3176"/>
              <a:gd name="T28" fmla="*/ 2222 w 3226"/>
              <a:gd name="T29" fmla="*/ 290 h 3176"/>
              <a:gd name="T30" fmla="*/ 2180 w 3226"/>
              <a:gd name="T31" fmla="*/ 267 h 3176"/>
              <a:gd name="T32" fmla="*/ 1070 w 3226"/>
              <a:gd name="T33" fmla="*/ 263 h 3176"/>
              <a:gd name="T34" fmla="*/ 2156 w 3226"/>
              <a:gd name="T35" fmla="*/ 0 h 3176"/>
              <a:gd name="T36" fmla="*/ 2238 w 3226"/>
              <a:gd name="T37" fmla="*/ 12 h 3176"/>
              <a:gd name="T38" fmla="*/ 2313 w 3226"/>
              <a:gd name="T39" fmla="*/ 46 h 3176"/>
              <a:gd name="T40" fmla="*/ 2377 w 3226"/>
              <a:gd name="T41" fmla="*/ 98 h 3176"/>
              <a:gd name="T42" fmla="*/ 2429 w 3226"/>
              <a:gd name="T43" fmla="*/ 166 h 3176"/>
              <a:gd name="T44" fmla="*/ 2466 w 3226"/>
              <a:gd name="T45" fmla="*/ 247 h 3176"/>
              <a:gd name="T46" fmla="*/ 2486 w 3226"/>
              <a:gd name="T47" fmla="*/ 338 h 3176"/>
              <a:gd name="T48" fmla="*/ 2490 w 3226"/>
              <a:gd name="T49" fmla="*/ 621 h 3176"/>
              <a:gd name="T50" fmla="*/ 3096 w 3226"/>
              <a:gd name="T51" fmla="*/ 624 h 3176"/>
              <a:gd name="T52" fmla="*/ 3147 w 3226"/>
              <a:gd name="T53" fmla="*/ 645 h 3176"/>
              <a:gd name="T54" fmla="*/ 3188 w 3226"/>
              <a:gd name="T55" fmla="*/ 685 h 3176"/>
              <a:gd name="T56" fmla="*/ 3215 w 3226"/>
              <a:gd name="T57" fmla="*/ 739 h 3176"/>
              <a:gd name="T58" fmla="*/ 3226 w 3226"/>
              <a:gd name="T59" fmla="*/ 802 h 3176"/>
              <a:gd name="T60" fmla="*/ 1983 w 3226"/>
              <a:gd name="T61" fmla="*/ 1476 h 3176"/>
              <a:gd name="T62" fmla="*/ 1245 w 3226"/>
              <a:gd name="T63" fmla="*/ 1135 h 3176"/>
              <a:gd name="T64" fmla="*/ 0 w 3226"/>
              <a:gd name="T65" fmla="*/ 1476 h 3176"/>
              <a:gd name="T66" fmla="*/ 3 w 3226"/>
              <a:gd name="T67" fmla="*/ 770 h 3176"/>
              <a:gd name="T68" fmla="*/ 21 w 3226"/>
              <a:gd name="T69" fmla="*/ 711 h 3176"/>
              <a:gd name="T70" fmla="*/ 56 w 3226"/>
              <a:gd name="T71" fmla="*/ 663 h 3176"/>
              <a:gd name="T72" fmla="*/ 103 w 3226"/>
              <a:gd name="T73" fmla="*/ 632 h 3176"/>
              <a:gd name="T74" fmla="*/ 157 w 3226"/>
              <a:gd name="T75" fmla="*/ 621 h 3176"/>
              <a:gd name="T76" fmla="*/ 736 w 3226"/>
              <a:gd name="T77" fmla="*/ 386 h 3176"/>
              <a:gd name="T78" fmla="*/ 746 w 3226"/>
              <a:gd name="T79" fmla="*/ 291 h 3176"/>
              <a:gd name="T80" fmla="*/ 775 w 3226"/>
              <a:gd name="T81" fmla="*/ 205 h 3176"/>
              <a:gd name="T82" fmla="*/ 820 w 3226"/>
              <a:gd name="T83" fmla="*/ 130 h 3176"/>
              <a:gd name="T84" fmla="*/ 879 w 3226"/>
              <a:gd name="T85" fmla="*/ 70 h 3176"/>
              <a:gd name="T86" fmla="*/ 949 w 3226"/>
              <a:gd name="T87" fmla="*/ 26 h 3176"/>
              <a:gd name="T88" fmla="*/ 1028 w 3226"/>
              <a:gd name="T89" fmla="*/ 3 h 3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226" h="3176">
                <a:moveTo>
                  <a:pt x="2" y="1697"/>
                </a:moveTo>
                <a:lnTo>
                  <a:pt x="1245" y="1697"/>
                </a:lnTo>
                <a:lnTo>
                  <a:pt x="1245" y="2197"/>
                </a:lnTo>
                <a:lnTo>
                  <a:pt x="1983" y="2197"/>
                </a:lnTo>
                <a:lnTo>
                  <a:pt x="1983" y="1697"/>
                </a:lnTo>
                <a:lnTo>
                  <a:pt x="3226" y="1697"/>
                </a:lnTo>
                <a:lnTo>
                  <a:pt x="3226" y="3176"/>
                </a:lnTo>
                <a:lnTo>
                  <a:pt x="2" y="3176"/>
                </a:lnTo>
                <a:lnTo>
                  <a:pt x="2" y="1697"/>
                </a:lnTo>
                <a:close/>
                <a:moveTo>
                  <a:pt x="1429" y="1348"/>
                </a:moveTo>
                <a:lnTo>
                  <a:pt x="1797" y="1348"/>
                </a:lnTo>
                <a:lnTo>
                  <a:pt x="1797" y="1983"/>
                </a:lnTo>
                <a:lnTo>
                  <a:pt x="1429" y="1983"/>
                </a:lnTo>
                <a:lnTo>
                  <a:pt x="1429" y="1348"/>
                </a:lnTo>
                <a:close/>
                <a:moveTo>
                  <a:pt x="1070" y="263"/>
                </a:moveTo>
                <a:lnTo>
                  <a:pt x="1048" y="266"/>
                </a:lnTo>
                <a:lnTo>
                  <a:pt x="1029" y="273"/>
                </a:lnTo>
                <a:lnTo>
                  <a:pt x="1010" y="284"/>
                </a:lnTo>
                <a:lnTo>
                  <a:pt x="994" y="299"/>
                </a:lnTo>
                <a:lnTo>
                  <a:pt x="981" y="317"/>
                </a:lnTo>
                <a:lnTo>
                  <a:pt x="971" y="338"/>
                </a:lnTo>
                <a:lnTo>
                  <a:pt x="965" y="361"/>
                </a:lnTo>
                <a:lnTo>
                  <a:pt x="963" y="386"/>
                </a:lnTo>
                <a:lnTo>
                  <a:pt x="963" y="621"/>
                </a:lnTo>
                <a:lnTo>
                  <a:pt x="2262" y="621"/>
                </a:lnTo>
                <a:lnTo>
                  <a:pt x="2262" y="386"/>
                </a:lnTo>
                <a:lnTo>
                  <a:pt x="2259" y="358"/>
                </a:lnTo>
                <a:lnTo>
                  <a:pt x="2251" y="332"/>
                </a:lnTo>
                <a:lnTo>
                  <a:pt x="2238" y="309"/>
                </a:lnTo>
                <a:lnTo>
                  <a:pt x="2222" y="290"/>
                </a:lnTo>
                <a:lnTo>
                  <a:pt x="2203" y="276"/>
                </a:lnTo>
                <a:lnTo>
                  <a:pt x="2180" y="267"/>
                </a:lnTo>
                <a:lnTo>
                  <a:pt x="2156" y="263"/>
                </a:lnTo>
                <a:lnTo>
                  <a:pt x="1070" y="263"/>
                </a:lnTo>
                <a:close/>
                <a:moveTo>
                  <a:pt x="1070" y="0"/>
                </a:moveTo>
                <a:lnTo>
                  <a:pt x="2156" y="0"/>
                </a:lnTo>
                <a:lnTo>
                  <a:pt x="2198" y="3"/>
                </a:lnTo>
                <a:lnTo>
                  <a:pt x="2238" y="12"/>
                </a:lnTo>
                <a:lnTo>
                  <a:pt x="2276" y="26"/>
                </a:lnTo>
                <a:lnTo>
                  <a:pt x="2313" y="46"/>
                </a:lnTo>
                <a:lnTo>
                  <a:pt x="2347" y="70"/>
                </a:lnTo>
                <a:lnTo>
                  <a:pt x="2377" y="98"/>
                </a:lnTo>
                <a:lnTo>
                  <a:pt x="2405" y="130"/>
                </a:lnTo>
                <a:lnTo>
                  <a:pt x="2429" y="166"/>
                </a:lnTo>
                <a:lnTo>
                  <a:pt x="2450" y="205"/>
                </a:lnTo>
                <a:lnTo>
                  <a:pt x="2466" y="247"/>
                </a:lnTo>
                <a:lnTo>
                  <a:pt x="2478" y="291"/>
                </a:lnTo>
                <a:lnTo>
                  <a:pt x="2486" y="338"/>
                </a:lnTo>
                <a:lnTo>
                  <a:pt x="2490" y="386"/>
                </a:lnTo>
                <a:lnTo>
                  <a:pt x="2490" y="621"/>
                </a:lnTo>
                <a:lnTo>
                  <a:pt x="3068" y="621"/>
                </a:lnTo>
                <a:lnTo>
                  <a:pt x="3096" y="624"/>
                </a:lnTo>
                <a:lnTo>
                  <a:pt x="3123" y="632"/>
                </a:lnTo>
                <a:lnTo>
                  <a:pt x="3147" y="645"/>
                </a:lnTo>
                <a:lnTo>
                  <a:pt x="3169" y="663"/>
                </a:lnTo>
                <a:lnTo>
                  <a:pt x="3188" y="685"/>
                </a:lnTo>
                <a:lnTo>
                  <a:pt x="3203" y="711"/>
                </a:lnTo>
                <a:lnTo>
                  <a:pt x="3215" y="739"/>
                </a:lnTo>
                <a:lnTo>
                  <a:pt x="3222" y="770"/>
                </a:lnTo>
                <a:lnTo>
                  <a:pt x="3226" y="802"/>
                </a:lnTo>
                <a:lnTo>
                  <a:pt x="3226" y="1476"/>
                </a:lnTo>
                <a:lnTo>
                  <a:pt x="1983" y="1476"/>
                </a:lnTo>
                <a:lnTo>
                  <a:pt x="1983" y="1135"/>
                </a:lnTo>
                <a:lnTo>
                  <a:pt x="1245" y="1135"/>
                </a:lnTo>
                <a:lnTo>
                  <a:pt x="1245" y="1476"/>
                </a:lnTo>
                <a:lnTo>
                  <a:pt x="0" y="1476"/>
                </a:lnTo>
                <a:lnTo>
                  <a:pt x="0" y="802"/>
                </a:lnTo>
                <a:lnTo>
                  <a:pt x="3" y="770"/>
                </a:lnTo>
                <a:lnTo>
                  <a:pt x="10" y="739"/>
                </a:lnTo>
                <a:lnTo>
                  <a:pt x="21" y="711"/>
                </a:lnTo>
                <a:lnTo>
                  <a:pt x="37" y="685"/>
                </a:lnTo>
                <a:lnTo>
                  <a:pt x="56" y="663"/>
                </a:lnTo>
                <a:lnTo>
                  <a:pt x="77" y="645"/>
                </a:lnTo>
                <a:lnTo>
                  <a:pt x="103" y="632"/>
                </a:lnTo>
                <a:lnTo>
                  <a:pt x="129" y="624"/>
                </a:lnTo>
                <a:lnTo>
                  <a:pt x="157" y="621"/>
                </a:lnTo>
                <a:lnTo>
                  <a:pt x="736" y="621"/>
                </a:lnTo>
                <a:lnTo>
                  <a:pt x="736" y="386"/>
                </a:lnTo>
                <a:lnTo>
                  <a:pt x="739" y="338"/>
                </a:lnTo>
                <a:lnTo>
                  <a:pt x="746" y="291"/>
                </a:lnTo>
                <a:lnTo>
                  <a:pt x="758" y="247"/>
                </a:lnTo>
                <a:lnTo>
                  <a:pt x="775" y="205"/>
                </a:lnTo>
                <a:lnTo>
                  <a:pt x="796" y="166"/>
                </a:lnTo>
                <a:lnTo>
                  <a:pt x="820" y="130"/>
                </a:lnTo>
                <a:lnTo>
                  <a:pt x="848" y="98"/>
                </a:lnTo>
                <a:lnTo>
                  <a:pt x="879" y="70"/>
                </a:lnTo>
                <a:lnTo>
                  <a:pt x="913" y="46"/>
                </a:lnTo>
                <a:lnTo>
                  <a:pt x="949" y="26"/>
                </a:lnTo>
                <a:lnTo>
                  <a:pt x="987" y="12"/>
                </a:lnTo>
                <a:lnTo>
                  <a:pt x="1028" y="3"/>
                </a:lnTo>
                <a:lnTo>
                  <a:pt x="1070" y="0"/>
                </a:lnTo>
                <a:close/>
              </a:path>
            </a:pathLst>
          </a:custGeom>
          <a:solidFill>
            <a:schemeClr val="accent1"/>
          </a:solidFill>
          <a:ln w="0">
            <a:noFill/>
            <a:prstDash val="solid"/>
            <a:round/>
            <a:headEnd/>
            <a:tailEnd/>
          </a:ln>
        </xdr:spPr>
      </xdr:sp>
    </xdr:grpSp>
    <xdr:clientData/>
  </xdr:twoCellAnchor>
</xdr:wsDr>
</file>

<file path=xl/tables/table1.xml><?xml version="1.0" encoding="utf-8"?>
<table xmlns="http://schemas.openxmlformats.org/spreadsheetml/2006/main" id="5" name="Programación_diaria" displayName="Programación_diaria" ref="E3:F75" headerRowCount="0">
  <tableColumns count="2">
    <tableColumn id="1" name="Hora" totalsRowLabel="Total" headerRowDxfId="16" dataDxfId="15" totalsRowDxfId="14" dataCellStyle="Hora">
      <calculatedColumnFormula>'Intervalos de tiempo'!E3</calculatedColumnFormula>
    </tableColumn>
    <tableColumn id="2" name="Descripción" totalsRowFunction="count" headerRowDxfId="13" dataDxfId="12">
      <calculatedColumnFormula>IFERROR(INDEX(Programador_de_eventos[],MATCH(DATEVALUE(DateVal)&amp;Programación_diaria[[#This Row],[Hora]],LookUpDateAndTime,0),3),"")</calculatedColumnFormula>
    </tableColumn>
  </tableColumns>
  <tableStyleInfo name="Programación diaria" showFirstColumn="0" showLastColumn="0" showRowStripes="1" showColumnStripes="0"/>
  <extLst>
    <ext xmlns:x14="http://schemas.microsoft.com/office/spreadsheetml/2009/9/main" uri="{504A1905-F514-4f6f-8877-14C23A59335A}">
      <x14:table altTextSummary="Programación diaria que incluye el evento para el intervalo de tiempo específico, como se menciona en la hoja Programador de eventos"/>
    </ext>
  </extLst>
</table>
</file>

<file path=xl/tables/table2.xml><?xml version="1.0" encoding="utf-8"?>
<table xmlns="http://schemas.openxmlformats.org/spreadsheetml/2006/main" id="3" name="Programador_de_eventos" displayName="Programador_de_eventos" ref="E2:H15" headerRowDxfId="11" dataDxfId="10">
  <autoFilter ref="E2:H15"/>
  <tableColumns count="4">
    <tableColumn id="1" name="FECHA" totalsRowLabel="Total" totalsRowDxfId="9" dataCellStyle="Table_Date"/>
    <tableColumn id="2" name="HORA" dataDxfId="8" totalsRowDxfId="7" dataCellStyle="Hora"/>
    <tableColumn id="3" name="DESCRIPCIÓN" totalsRowDxfId="6" dataCellStyle="Table_Details"/>
    <tableColumn id="4" name="VALOR ÚNICO (CALCULADO)" totalsRowFunction="count" dataDxfId="5" totalsRowDxfId="4">
      <calculatedColumnFormula>Programador_de_eventos[[#This Row],[FECHA]]&amp;"|"&amp;COUNTIF($E$3:E3,E3)</calculatedColumnFormula>
    </tableColumn>
  </tableColumns>
  <tableStyleInfo name="Intervalos de tiempo" showFirstColumn="0" showLastColumn="0" showRowStripes="1" showColumnStripes="0"/>
  <extLst>
    <ext xmlns:x14="http://schemas.microsoft.com/office/spreadsheetml/2009/9/main" uri="{504A1905-F514-4f6f-8877-14C23A59335A}">
      <x14:table altTextSummary="En esta tabla se muestra la fecha, la hora y la descripción de los eventos."/>
    </ext>
  </extLst>
</table>
</file>

<file path=xl/tables/table3.xml><?xml version="1.0" encoding="utf-8"?>
<table xmlns="http://schemas.openxmlformats.org/spreadsheetml/2006/main" id="1" name="Hora" displayName="Hora" ref="E2:E75" totalsRowShown="0" dataDxfId="1" headerRowCellStyle="Event_Header">
  <autoFilter ref="E2:E75"/>
  <tableColumns count="1">
    <tableColumn id="1" name="Hora" dataDxfId="0" dataCellStyle="Hora">
      <calculatedColumnFormula>IFERROR(IF($E2+Incremento&gt;Hora_de_finalización,"",$E2+Incremento),"")</calculatedColumnFormula>
    </tableColumn>
  </tableColumns>
  <tableStyleInfo name="Intervalos de tiempo" showFirstColumn="0" showLastColumn="0" showRowStripes="1" showColumnStripes="0"/>
  <extLst>
    <ext xmlns:x14="http://schemas.microsoft.com/office/spreadsheetml/2009/9/main" uri="{504A1905-F514-4f6f-8877-14C23A59335A}">
      <x14:table altTextSummary="Lista de intervalos de tiempo que aparecen en la hoja Programación diaria"/>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ecatur">
  <a:themeElements>
    <a:clrScheme name="Daily Schedule">
      <a:dk1>
        <a:srgbClr val="000000"/>
      </a:dk1>
      <a:lt1>
        <a:srgbClr val="FFFFFF"/>
      </a:lt1>
      <a:dk2>
        <a:srgbClr val="2B2A25"/>
      </a:dk2>
      <a:lt2>
        <a:srgbClr val="C3C397"/>
      </a:lt2>
      <a:accent1>
        <a:srgbClr val="1792E5"/>
      </a:accent1>
      <a:accent2>
        <a:srgbClr val="E8BA35"/>
      </a:accent2>
      <a:accent3>
        <a:srgbClr val="76B335"/>
      </a:accent3>
      <a:accent4>
        <a:srgbClr val="CE4059"/>
      </a:accent4>
      <a:accent5>
        <a:srgbClr val="2DBAA9"/>
      </a:accent5>
      <a:accent6>
        <a:srgbClr val="6A4B9C"/>
      </a:accent6>
      <a:hlink>
        <a:srgbClr val="1792E5"/>
      </a:hlink>
      <a:folHlink>
        <a:srgbClr val="6A4B9C"/>
      </a:folHlink>
    </a:clrScheme>
    <a:fontScheme name="Daily Schedule">
      <a:majorFont>
        <a:latin typeface="Arial"/>
        <a:ea typeface=""/>
        <a:cs typeface=""/>
      </a:majorFont>
      <a:minorFont>
        <a:latin typeface="Calibri"/>
        <a:ea typeface=""/>
        <a:cs typeface=""/>
      </a:minorFont>
    </a:fontScheme>
    <a:fmtScheme name="Decatur">
      <a:fillStyleLst>
        <a:solidFill>
          <a:schemeClr val="phClr"/>
        </a:solidFill>
        <a:gradFill rotWithShape="1">
          <a:gsLst>
            <a:gs pos="0">
              <a:schemeClr val="phClr">
                <a:tint val="90000"/>
                <a:satMod val="110000"/>
              </a:schemeClr>
            </a:gs>
            <a:gs pos="47500">
              <a:schemeClr val="phClr">
                <a:tint val="53000"/>
                <a:satMod val="120000"/>
              </a:schemeClr>
            </a:gs>
            <a:gs pos="58500">
              <a:schemeClr val="phClr">
                <a:tint val="53000"/>
                <a:satMod val="120000"/>
              </a:schemeClr>
            </a:gs>
            <a:gs pos="100000">
              <a:schemeClr val="phClr">
                <a:tint val="90000"/>
                <a:satMod val="110000"/>
              </a:schemeClr>
            </a:gs>
          </a:gsLst>
          <a:lin ang="3600000" scaled="1"/>
        </a:gradFill>
        <a:gradFill rotWithShape="1">
          <a:gsLst>
            <a:gs pos="0">
              <a:schemeClr val="phClr">
                <a:shade val="54000"/>
                <a:satMod val="105000"/>
              </a:schemeClr>
            </a:gs>
            <a:gs pos="47500">
              <a:schemeClr val="phClr">
                <a:shade val="88000"/>
                <a:satMod val="105000"/>
              </a:schemeClr>
            </a:gs>
            <a:gs pos="58500">
              <a:schemeClr val="phClr">
                <a:shade val="88000"/>
                <a:satMod val="105000"/>
              </a:schemeClr>
            </a:gs>
            <a:gs pos="100000">
              <a:schemeClr val="phClr">
                <a:shade val="54000"/>
                <a:satMod val="105000"/>
              </a:schemeClr>
            </a:gs>
          </a:gsLst>
          <a:lin ang="3600000" scaled="1"/>
        </a:gradFill>
      </a:fillStyleLst>
      <a:lnStyleLst>
        <a:ln w="10000" cap="flat" cmpd="sng" algn="ctr">
          <a:solidFill>
            <a:schemeClr val="phClr"/>
          </a:solidFill>
          <a:prstDash val="solid"/>
        </a:ln>
        <a:ln w="28250" cap="flat" cmpd="sng" algn="ctr">
          <a:solidFill>
            <a:schemeClr val="phClr"/>
          </a:solidFill>
          <a:prstDash val="solid"/>
        </a:ln>
        <a:ln w="38100" cap="flat" cmpd="sng" algn="ctr">
          <a:solidFill>
            <a:schemeClr val="phClr"/>
          </a:solidFill>
          <a:prstDash val="solid"/>
        </a:ln>
      </a:lnStyleLst>
      <a:effectStyleLst>
        <a:effectStyle>
          <a:effectLst>
            <a:outerShdw blurRad="63500" dist="25400" dir="3600000" algn="r" rotWithShape="0">
              <a:srgbClr val="000000">
                <a:alpha val="30000"/>
              </a:srgbClr>
            </a:outerShdw>
          </a:effectLst>
        </a:effectStyle>
        <a:effectStyle>
          <a:effectLst>
            <a:outerShdw blurRad="63500" dist="25400" dir="3600000" algn="r" rotWithShape="0">
              <a:srgbClr val="000000">
                <a:alpha val="36000"/>
              </a:srgbClr>
            </a:outerShdw>
          </a:effectLst>
          <a:scene3d>
            <a:camera prst="orthographicFront">
              <a:rot lat="0" lon="0" rev="0"/>
            </a:camera>
            <a:lightRig rig="harsh" dir="tl">
              <a:rot lat="0" lon="0" rev="9000000"/>
            </a:lightRig>
          </a:scene3d>
          <a:sp3d prstMaterial="flat">
            <a:bevelT w="38100" h="50800" prst="softRound"/>
          </a:sp3d>
        </a:effectStyle>
        <a:effectStyle>
          <a:effectLst>
            <a:outerShdw blurRad="76200" dist="38100" dir="3600000" algn="r" rotWithShape="0">
              <a:srgbClr val="000000">
                <a:alpha val="60000"/>
              </a:srgbClr>
            </a:outerShdw>
          </a:effectLst>
          <a:scene3d>
            <a:camera prst="orthographicFront">
              <a:rot lat="0" lon="0" rev="0"/>
            </a:camera>
            <a:lightRig rig="harsh" dir="tl">
              <a:rot lat="0" lon="0" rev="9000000"/>
            </a:lightRig>
          </a:scene3d>
          <a:sp3d contourW="44450" prstMaterial="flat">
            <a:bevelT w="38100" h="50800" prst="softRound"/>
            <a:contourClr>
              <a:schemeClr val="phClr">
                <a:tint val="5"/>
                <a:satMod val="130000"/>
              </a:schemeClr>
            </a:contourClr>
          </a:sp3d>
        </a:effectStyle>
      </a:effectStyleLst>
      <a:bgFillStyleLst>
        <a:solidFill>
          <a:schemeClr val="phClr"/>
        </a:solidFill>
        <a:gradFill rotWithShape="1">
          <a:gsLst>
            <a:gs pos="0">
              <a:schemeClr val="phClr">
                <a:tint val="100000"/>
                <a:shade val="52000"/>
                <a:satMod val="105000"/>
              </a:schemeClr>
            </a:gs>
            <a:gs pos="47500">
              <a:schemeClr val="phClr">
                <a:tint val="90000"/>
                <a:shade val="89000"/>
                <a:satMod val="105000"/>
              </a:schemeClr>
            </a:gs>
            <a:gs pos="58500">
              <a:schemeClr val="phClr">
                <a:tint val="85000"/>
                <a:shade val="89000"/>
                <a:satMod val="105000"/>
              </a:schemeClr>
            </a:gs>
            <a:gs pos="100000">
              <a:schemeClr val="phClr">
                <a:tint val="100000"/>
                <a:shade val="52000"/>
                <a:satMod val="105000"/>
              </a:schemeClr>
            </a:gs>
          </a:gsLst>
          <a:lin ang="3600000" scaled="0"/>
        </a:gradFill>
        <a:blipFill rotWithShape="1">
          <a:blip xmlns:r="http://schemas.openxmlformats.org/officeDocument/2006/relationships" r:embed="rId1">
            <a:duotone>
              <a:schemeClr val="phClr">
                <a:tint val="98000"/>
              </a:schemeClr>
              <a:schemeClr val="phClr">
                <a:shade val="85000"/>
                <a:satMod val="120000"/>
              </a:schemeClr>
            </a:duotone>
          </a:blip>
          <a:tile tx="0" ty="0" sx="52000" sy="5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M75"/>
  <sheetViews>
    <sheetView showGridLines="0" tabSelected="1" zoomScaleNormal="100" workbookViewId="0"/>
  </sheetViews>
  <sheetFormatPr baseColWidth="10" defaultColWidth="9.140625" defaultRowHeight="15"/>
  <cols>
    <col min="1" max="1" width="2.7109375" customWidth="1"/>
    <col min="2" max="3" width="22.7109375" customWidth="1"/>
    <col min="4" max="4" width="2.7109375" customWidth="1"/>
    <col min="5" max="5" width="12.42578125" customWidth="1"/>
    <col min="6" max="6" width="31" customWidth="1"/>
    <col min="7" max="7" width="2.7109375" customWidth="1"/>
    <col min="8" max="8" width="17.7109375" customWidth="1"/>
    <col min="9" max="9" width="12.85546875" customWidth="1"/>
    <col min="10" max="10" width="20.42578125" customWidth="1"/>
    <col min="11" max="11" width="2.7109375" customWidth="1"/>
    <col min="12" max="12" width="3.28515625" customWidth="1"/>
    <col min="13" max="13" width="55.140625" customWidth="1"/>
    <col min="14" max="14" width="2.7109375" customWidth="1"/>
  </cols>
  <sheetData>
    <row r="1" spans="2:13" ht="39.950000000000003" customHeight="1">
      <c r="B1" s="23" t="s">
        <v>0</v>
      </c>
    </row>
    <row r="2" spans="2:13" ht="29.1" customHeight="1">
      <c r="B2" s="47">
        <f ca="1">IFERROR(DAY(DateVal),"")</f>
        <v>30</v>
      </c>
      <c r="C2" s="47"/>
      <c r="E2" s="43" t="s">
        <v>10</v>
      </c>
      <c r="F2" s="32" t="str">
        <f ca="1">IFERROR(UPPER(TEXT(DATE(ReportYear,MonthNumber,ReportDay),"d-mmmm-aaaa")),"")</f>
        <v>30-ABRIL-2020</v>
      </c>
      <c r="H2" s="11" t="s">
        <v>11</v>
      </c>
      <c r="I2" s="11"/>
      <c r="J2" s="11"/>
      <c r="L2" s="12" t="s">
        <v>12</v>
      </c>
      <c r="M2" s="12"/>
    </row>
    <row r="3" spans="2:13" ht="15" customHeight="1">
      <c r="B3" s="47"/>
      <c r="C3" s="47"/>
      <c r="E3" s="38">
        <f>'Intervalos de tiempo'!E3</f>
        <v>0.25</v>
      </c>
      <c r="F3" s="10" t="str">
        <f ca="1">IFERROR(INDEX(Programador_de_eventos[],MATCH(DATEVALUE(DateVal)&amp;Programación_diaria[[#This Row],[Hora]],LookUpDateAndTime,0),3),"")</f>
        <v>Despertarse</v>
      </c>
      <c r="H3" s="31" t="str">
        <f ca="1">IFERROR(TEXT(DATEVALUE(DateVal)+1,"dddd"),"")</f>
        <v>viernes</v>
      </c>
      <c r="I3" s="34">
        <f ca="1">IFERROR(INDEX(Programador_de_eventos[],MATCH($H$6&amp;"|"&amp;ROW(A1),Programador_de_eventos[VALOR ÚNICO (CALCULADO)],0),2),"")</f>
        <v>0.27083333333333331</v>
      </c>
      <c r="J3" s="28" t="str">
        <f ca="1">IFERROR(INDEX(Programador_de_eventos[],MATCH($H$6&amp;"|"&amp;ROW(A1),Programador_de_eventos[VALOR ÚNICO (CALCULADO)],0),3),"")</f>
        <v>Desayuno</v>
      </c>
      <c r="L3" s="25"/>
      <c r="M3" s="45" t="s">
        <v>13</v>
      </c>
    </row>
    <row r="4" spans="2:13" ht="15" customHeight="1">
      <c r="B4" s="47"/>
      <c r="C4" s="47"/>
      <c r="E4" s="38">
        <f>'Intervalos de tiempo'!E4</f>
        <v>0.26041666666666669</v>
      </c>
      <c r="F4" s="10" t="str">
        <f ca="1">IFERROR(INDEX(Programador_de_eventos[],MATCH(DATEVALUE(DateVal)&amp;Programación_diaria[[#This Row],[Hora]],LookUpDateAndTime,0),3),"")</f>
        <v/>
      </c>
      <c r="H4" s="44" t="str">
        <f ca="1">IFERROR(TEXT(DATEVALUE(DateVal)+1,"d"),"")</f>
        <v>1</v>
      </c>
      <c r="I4" s="35">
        <f ca="1">IFERROR(INDEX(Programador_de_eventos[],MATCH($H$6&amp;"|"&amp;ROW(A2),Programador_de_eventos[VALOR ÚNICO (CALCULADO)],0),2),"")</f>
        <v>0.3125</v>
      </c>
      <c r="J4" s="29" t="str">
        <f ca="1">IFERROR(INDEX(Programador_de_eventos[],MATCH($H$6&amp;"|"&amp;ROW(A2),Programador_de_eventos[VALOR ÚNICO (CALCULADO)],0),3),"")</f>
        <v>Ir al trabajo</v>
      </c>
      <c r="L4" s="21"/>
      <c r="M4" s="45"/>
    </row>
    <row r="5" spans="2:13" ht="15" customHeight="1">
      <c r="B5" s="47"/>
      <c r="C5" s="47"/>
      <c r="E5" s="38">
        <f>'Intervalos de tiempo'!E5</f>
        <v>0.27083333333333337</v>
      </c>
      <c r="F5" s="10" t="str">
        <f ca="1">IFERROR(INDEX(Programador_de_eventos[],MATCH(DATEVALUE(DateVal)&amp;Programación_diaria[[#This Row],[Hora]],LookUpDateAndTime,0),3),"")</f>
        <v>Ducha</v>
      </c>
      <c r="H5" s="44"/>
      <c r="I5" s="35" t="str">
        <f ca="1">IFERROR(INDEX(Programador_de_eventos[],MATCH($H$6&amp;"|"&amp;ROW(A3),Programador_de_eventos[VALOR ÚNICO (CALCULADO)],0),2),"")</f>
        <v/>
      </c>
      <c r="J5" s="29" t="str">
        <f ca="1">IFERROR(INDEX(Programador_de_eventos[],MATCH($H$6&amp;"|"&amp;ROW(A3),Programador_de_eventos[VALOR ÚNICO (CALCULADO)],0),3),"")</f>
        <v/>
      </c>
      <c r="L5" s="26"/>
      <c r="M5" s="45"/>
    </row>
    <row r="6" spans="2:13" ht="15" customHeight="1">
      <c r="B6" s="47"/>
      <c r="C6" s="47"/>
      <c r="E6" s="38">
        <f>'Intervalos de tiempo'!E6</f>
        <v>0.28125000000000006</v>
      </c>
      <c r="F6" s="10" t="str">
        <f ca="1">IFERROR(INDEX(Programador_de_eventos[],MATCH(DATEVALUE(DateVal)&amp;Programación_diaria[[#This Row],[Hora]],LookUpDateAndTime,0),3),"")</f>
        <v/>
      </c>
      <c r="H6" s="3">
        <f ca="1">IFERROR(DateVal+1,"")</f>
        <v>43952</v>
      </c>
      <c r="I6" s="35" t="str">
        <f ca="1">IFERROR(INDEX(Programador_de_eventos[],MATCH($H$6&amp;"|"&amp;ROW(A4),Programador_de_eventos[VALOR ÚNICO (CALCULADO)],0),2),"")</f>
        <v/>
      </c>
      <c r="J6" s="29" t="str">
        <f ca="1">IFERROR(INDEX(Programador_de_eventos[],MATCH($H$6&amp;"|"&amp;ROW(A4),Programador_de_eventos[VALOR ÚNICO (CALCULADO)],0),3),"")</f>
        <v/>
      </c>
      <c r="L6" s="24"/>
      <c r="M6" s="45" t="s">
        <v>14</v>
      </c>
    </row>
    <row r="7" spans="2:13" ht="15" customHeight="1">
      <c r="B7" s="49" t="str">
        <f ca="1">IFERROR(TEXT(DateVal,"dddd"),"")</f>
        <v>jueves</v>
      </c>
      <c r="C7" s="49"/>
      <c r="E7" s="38">
        <f>'Intervalos de tiempo'!E7</f>
        <v>0.29166666666666674</v>
      </c>
      <c r="F7" s="10" t="str">
        <f ca="1">IFERROR(INDEX(Programador_de_eventos[],MATCH(DATEVALUE(DateVal)&amp;Programación_diaria[[#This Row],[Hora]],LookUpDateAndTime,0),3),"")</f>
        <v/>
      </c>
      <c r="H7" s="1"/>
      <c r="I7" s="35" t="str">
        <f ca="1">IFERROR(INDEX(Programador_de_eventos[],MATCH($H$6&amp;"|"&amp;ROW(A5),Programador_de_eventos[VALOR ÚNICO (CALCULADO)],0),2),"")</f>
        <v/>
      </c>
      <c r="J7" s="29" t="str">
        <f ca="1">IFERROR(INDEX(Programador_de_eventos[],MATCH($H$6&amp;"|"&amp;ROW(A5),Programador_de_eventos[VALOR ÚNICO (CALCULADO)],0),3),"")</f>
        <v/>
      </c>
      <c r="L7" s="21"/>
      <c r="M7" s="45"/>
    </row>
    <row r="8" spans="2:13" ht="15" customHeight="1">
      <c r="B8" s="49"/>
      <c r="C8" s="49"/>
      <c r="E8" s="38">
        <f>'Intervalos de tiempo'!E8</f>
        <v>0.30208333333333343</v>
      </c>
      <c r="F8" s="10" t="str">
        <f ca="1">IFERROR(INDEX(Programador_de_eventos[],MATCH(DATEVALUE(DateVal)&amp;Programación_diaria[[#This Row],[Hora]],LookUpDateAndTime,0),3),"")</f>
        <v/>
      </c>
      <c r="H8" s="2"/>
      <c r="I8" s="35" t="str">
        <f ca="1">IFERROR(INDEX(Programador_de_eventos[],MATCH($H$6&amp;"|"&amp;ROW(A6),Programador_de_eventos[VALOR ÚNICO (CALCULADO)],0),2),"")</f>
        <v/>
      </c>
      <c r="J8" s="30" t="str">
        <f ca="1">IFERROR(INDEX(Programador_de_eventos[],MATCH($H$6&amp;"|"&amp;ROW(A6),Programador_de_eventos[VALOR ÚNICO (CALCULADO)],0),3),"")</f>
        <v/>
      </c>
      <c r="L8" s="26"/>
      <c r="M8" s="45"/>
    </row>
    <row r="9" spans="2:13" ht="15" customHeight="1">
      <c r="B9" s="49"/>
      <c r="C9" s="49"/>
      <c r="E9" s="38">
        <f>'Intervalos de tiempo'!E9</f>
        <v>0.31250000000000011</v>
      </c>
      <c r="F9" s="10" t="str">
        <f ca="1">IFERROR(INDEX(Programador_de_eventos[],MATCH(DATEVALUE(DateVal)&amp;Programación_diaria[[#This Row],[Hora]],LookUpDateAndTime,0),3),"")</f>
        <v>Ir al trabajo</v>
      </c>
      <c r="H9" s="31" t="str">
        <f ca="1">IFERROR(TEXT(DATEVALUE(DateVal)+2,"dddd"),"")</f>
        <v>sábado</v>
      </c>
      <c r="I9" s="34" t="str">
        <f ca="1">IFERROR(INDEX(Programador_de_eventos[],MATCH($H$12&amp;"|"&amp;ROW(A1),Programador_de_eventos[VALOR ÚNICO (CALCULADO)],0),2),"")</f>
        <v/>
      </c>
      <c r="J9" s="28" t="str">
        <f ca="1">IFERROR(INDEX(Programador_de_eventos[],MATCH($H$12&amp;"|"&amp;ROW(A1),Programador_de_eventos[VALOR ÚNICO (CALCULADO)],0),3),"")</f>
        <v/>
      </c>
      <c r="L9" s="24"/>
      <c r="M9" s="45"/>
    </row>
    <row r="10" spans="2:13" ht="15" customHeight="1">
      <c r="E10" s="38">
        <f>'Intervalos de tiempo'!E10</f>
        <v>0.3229166666666668</v>
      </c>
      <c r="F10" s="10" t="str">
        <f ca="1">IFERROR(INDEX(Programador_de_eventos[],MATCH(DATEVALUE(DateVal)&amp;Programación_diaria[[#This Row],[Hora]],LookUpDateAndTime,0),3),"")</f>
        <v/>
      </c>
      <c r="H10" s="44" t="str">
        <f ca="1">IFERROR(TEXT(DATEVALUE(DateVal)+2,"d"),"")</f>
        <v>2</v>
      </c>
      <c r="I10" s="35" t="str">
        <f ca="1">IFERROR(INDEX(Programador_de_eventos[],MATCH($H$12&amp;"|"&amp;ROW(A2),Programador_de_eventos[VALOR ÚNICO (CALCULADO)],0),2),"")</f>
        <v/>
      </c>
      <c r="J10" s="29" t="str">
        <f ca="1">IFERROR(INDEX(Programador_de_eventos[],MATCH($H$12&amp;"|"&amp;ROW(A2),Programador_de_eventos[VALOR ÚNICO (CALCULADO)],0),3),"")</f>
        <v/>
      </c>
      <c r="L10" s="21"/>
      <c r="M10" s="45"/>
    </row>
    <row r="11" spans="2:13" ht="15" customHeight="1">
      <c r="B11" s="48" t="s">
        <v>1</v>
      </c>
      <c r="C11" s="48"/>
      <c r="E11" s="38">
        <f>'Intervalos de tiempo'!E11</f>
        <v>0.33333333333333348</v>
      </c>
      <c r="F11" s="10" t="str">
        <f ca="1">IFERROR(INDEX(Programador_de_eventos[],MATCH(DATEVALUE(DateVal)&amp;Programación_diaria[[#This Row],[Hora]],LookUpDateAndTime,0),3),"")</f>
        <v>Comenzar el turno</v>
      </c>
      <c r="H11" s="44"/>
      <c r="I11" s="35" t="str">
        <f ca="1">IFERROR(INDEX(Programador_de_eventos[],MATCH($H$12&amp;"|"&amp;ROW(A3),Programador_de_eventos[VALOR ÚNICO (CALCULADO)],0),2),"")</f>
        <v/>
      </c>
      <c r="J11" s="29" t="str">
        <f ca="1">IFERROR(INDEX(Programador_de_eventos[],MATCH($H$12&amp;"|"&amp;ROW(A3),Programador_de_eventos[VALOR ÚNICO (CALCULADO)],0),3),"")</f>
        <v/>
      </c>
      <c r="L11" s="26"/>
      <c r="M11" s="45"/>
    </row>
    <row r="12" spans="2:13" ht="15" customHeight="1">
      <c r="E12" s="38">
        <f>'Intervalos de tiempo'!E12</f>
        <v>0.34375000000000017</v>
      </c>
      <c r="F12" s="10" t="str">
        <f ca="1">IFERROR(INDEX(Programador_de_eventos[],MATCH(DATEVALUE(DateVal)&amp;Programación_diaria[[#This Row],[Hora]],LookUpDateAndTime,0),3),"")</f>
        <v/>
      </c>
      <c r="H12" s="3">
        <f ca="1">IFERROR(DateVal+2,"")</f>
        <v>43953</v>
      </c>
      <c r="I12" s="35" t="str">
        <f ca="1">IFERROR(INDEX(Programador_de_eventos[],MATCH($H$12&amp;"|"&amp;ROW(A4),Programador_de_eventos[VALOR ÚNICO (CALCULADO)],0),2),"")</f>
        <v/>
      </c>
      <c r="J12" s="29" t="str">
        <f ca="1">IFERROR(INDEX(Programador_de_eventos[],MATCH($H$12&amp;"|"&amp;ROW(A4),Programador_de_eventos[VALOR ÚNICO (CALCULADO)],0),3),"")</f>
        <v/>
      </c>
      <c r="L12" s="24"/>
      <c r="M12" s="45"/>
    </row>
    <row r="13" spans="2:13" ht="15" customHeight="1">
      <c r="B13" s="20" t="s">
        <v>2</v>
      </c>
      <c r="C13" s="19"/>
      <c r="E13" s="38">
        <f>'Intervalos de tiempo'!E13</f>
        <v>0.35416666666666685</v>
      </c>
      <c r="F13" s="10" t="str">
        <f ca="1">IFERROR(INDEX(Programador_de_eventos[],MATCH(DATEVALUE(DateVal)&amp;Programación_diaria[[#This Row],[Hora]],LookUpDateAndTime,0),3),"")</f>
        <v/>
      </c>
      <c r="H13" s="1"/>
      <c r="I13" s="35" t="str">
        <f ca="1">IFERROR(INDEX(Programador_de_eventos[],MATCH($H$12&amp;"|"&amp;ROW(A5),Programador_de_eventos[VALOR ÚNICO (CALCULADO)],0),2),"")</f>
        <v/>
      </c>
      <c r="J13" s="29" t="str">
        <f ca="1">IFERROR(INDEX(Programador_de_eventos[],MATCH($H$12&amp;"|"&amp;ROW(A5),Programador_de_eventos[VALOR ÚNICO (CALCULADO)],0),3),"")</f>
        <v/>
      </c>
      <c r="L13" s="21"/>
      <c r="M13" s="45"/>
    </row>
    <row r="14" spans="2:13" ht="15" customHeight="1">
      <c r="B14" s="5"/>
      <c r="E14" s="38">
        <f>'Intervalos de tiempo'!E14</f>
        <v>0.36458333333333354</v>
      </c>
      <c r="F14" s="10" t="str">
        <f ca="1">IFERROR(INDEX(Programador_de_eventos[],MATCH(DATEVALUE(DateVal)&amp;Programación_diaria[[#This Row],[Hora]],LookUpDateAndTime,0),3),"")</f>
        <v/>
      </c>
      <c r="H14" s="2"/>
      <c r="I14" s="35" t="str">
        <f ca="1">IFERROR(INDEX(Programador_de_eventos[],MATCH($H$12&amp;"|"&amp;ROW(A6),Programador_de_eventos[VALOR ÚNICO (CALCULADO)],0),2),"")</f>
        <v/>
      </c>
      <c r="J14" s="30" t="str">
        <f ca="1">IFERROR(INDEX(Programador_de_eventos[],MATCH($H$12&amp;"|"&amp;ROW(A6),Programador_de_eventos[VALOR ÚNICO (CALCULADO)],0),3),"")</f>
        <v/>
      </c>
      <c r="L14" s="26"/>
      <c r="M14" s="45"/>
    </row>
    <row r="15" spans="2:13" ht="15" customHeight="1">
      <c r="B15" s="20" t="s">
        <v>3</v>
      </c>
      <c r="C15" s="19"/>
      <c r="E15" s="38">
        <f>'Intervalos de tiempo'!E15</f>
        <v>0.37500000000000022</v>
      </c>
      <c r="F15" s="10" t="str">
        <f ca="1">IFERROR(INDEX(Programador_de_eventos[],MATCH(DATEVALUE(DateVal)&amp;Programación_diaria[[#This Row],[Hora]],LookUpDateAndTime,0),3),"")</f>
        <v/>
      </c>
      <c r="H15" s="31" t="str">
        <f ca="1">IFERROR(TEXT(DATEVALUE(DateVal)+3,"dddd"),"")</f>
        <v>domingo</v>
      </c>
      <c r="I15" s="34" t="str">
        <f ca="1">IFERROR(INDEX(Programador_de_eventos[],MATCH($H$18&amp;"|"&amp;ROW(A1),Programador_de_eventos[VALOR ÚNICO (CALCULADO)],0),2),"")</f>
        <v/>
      </c>
      <c r="J15" s="28" t="str">
        <f ca="1">IFERROR(INDEX(Programador_de_eventos[],MATCH($H$18&amp;"|"&amp;ROW(A1),Programador_de_eventos[VALOR ÚNICO (CALCULADO)],0),3),"")</f>
        <v/>
      </c>
      <c r="L15" s="24"/>
      <c r="M15" s="45"/>
    </row>
    <row r="16" spans="2:13" ht="15" customHeight="1">
      <c r="B16" s="5"/>
      <c r="C16" s="4"/>
      <c r="E16" s="38">
        <f>'Intervalos de tiempo'!E16</f>
        <v>0.38541666666666691</v>
      </c>
      <c r="F16" s="10" t="str">
        <f ca="1">IFERROR(INDEX(Programador_de_eventos[],MATCH(DATEVALUE(DateVal)&amp;Programación_diaria[[#This Row],[Hora]],LookUpDateAndTime,0),3),"")</f>
        <v/>
      </c>
      <c r="H16" s="44" t="str">
        <f ca="1">IFERROR(TEXT(DATEVALUE(DateVal)+3,"d"),"")</f>
        <v>3</v>
      </c>
      <c r="I16" s="35" t="str">
        <f ca="1">IFERROR(INDEX(Programador_de_eventos[],MATCH($H$18&amp;"|"&amp;ROW(A2),Programador_de_eventos[VALOR ÚNICO (CALCULADO)],0),2),"")</f>
        <v/>
      </c>
      <c r="J16" s="29" t="str">
        <f ca="1">IFERROR(INDEX(Programador_de_eventos[],MATCH($H$18&amp;"|"&amp;ROW(A2),Programador_de_eventos[VALOR ÚNICO (CALCULADO)],0),3),"")</f>
        <v/>
      </c>
      <c r="L16" s="21"/>
      <c r="M16" s="45"/>
    </row>
    <row r="17" spans="2:13" ht="15" customHeight="1">
      <c r="B17" s="20" t="s">
        <v>4</v>
      </c>
      <c r="C17" s="19"/>
      <c r="E17" s="38">
        <f>'Intervalos de tiempo'!E17</f>
        <v>0.39583333333333359</v>
      </c>
      <c r="F17" s="10" t="str">
        <f ca="1">IFERROR(INDEX(Programador_de_eventos[],MATCH(DATEVALUE(DateVal)&amp;Programación_diaria[[#This Row],[Hora]],LookUpDateAndTime,0),3),"")</f>
        <v/>
      </c>
      <c r="H17" s="44"/>
      <c r="I17" s="35" t="str">
        <f ca="1">IFERROR(INDEX(Programador_de_eventos[],MATCH($H$18&amp;"|"&amp;ROW(A3),Programador_de_eventos[VALOR ÚNICO (CALCULADO)],0),2),"")</f>
        <v/>
      </c>
      <c r="J17" s="29" t="str">
        <f ca="1">IFERROR(INDEX(Programador_de_eventos[],MATCH($H$18&amp;"|"&amp;ROW(A3),Programador_de_eventos[VALOR ÚNICO (CALCULADO)],0),3),"")</f>
        <v/>
      </c>
      <c r="L17" s="26"/>
      <c r="M17" s="45"/>
    </row>
    <row r="18" spans="2:13" ht="15" customHeight="1">
      <c r="E18" s="38">
        <f>'Intervalos de tiempo'!E18</f>
        <v>0.40625000000000028</v>
      </c>
      <c r="F18" s="10" t="str">
        <f ca="1">IFERROR(INDEX(Programador_de_eventos[],MATCH(DATEVALUE(DateVal)&amp;Programación_diaria[[#This Row],[Hora]],LookUpDateAndTime,0),3),"")</f>
        <v/>
      </c>
      <c r="H18" s="3">
        <f ca="1">IFERROR(DateVal+3,"")</f>
        <v>43954</v>
      </c>
      <c r="I18" s="35" t="str">
        <f ca="1">IFERROR(INDEX(Programador_de_eventos[],MATCH($H$18&amp;"|"&amp;ROW(A4),Programador_de_eventos[VALOR ÚNICO (CALCULADO)],0),2),"")</f>
        <v/>
      </c>
      <c r="J18" s="29" t="str">
        <f ca="1">IFERROR(INDEX(Programador_de_eventos[],MATCH($H$18&amp;"|"&amp;ROW(A4),Programador_de_eventos[VALOR ÚNICO (CALCULADO)],0),3),"")</f>
        <v/>
      </c>
      <c r="L18" s="24"/>
      <c r="M18" s="45"/>
    </row>
    <row r="19" spans="2:13" ht="15" customHeight="1">
      <c r="B19" s="48" t="s">
        <v>5</v>
      </c>
      <c r="C19" s="48"/>
      <c r="E19" s="38">
        <f>'Intervalos de tiempo'!E19</f>
        <v>0.41666666666666696</v>
      </c>
      <c r="F19" s="10" t="str">
        <f ca="1">IFERROR(INDEX(Programador_de_eventos[],MATCH(DATEVALUE(DateVal)&amp;Programación_diaria[[#This Row],[Hora]],LookUpDateAndTime,0),3),"")</f>
        <v>Descanso</v>
      </c>
      <c r="H19" s="1"/>
      <c r="I19" s="35" t="str">
        <f ca="1">IFERROR(INDEX(Programador_de_eventos[],MATCH($H$18&amp;"|"&amp;ROW(A5),Programador_de_eventos[VALOR ÚNICO (CALCULADO)],0),2),"")</f>
        <v/>
      </c>
      <c r="J19" s="29" t="str">
        <f ca="1">IFERROR(INDEX(Programador_de_eventos[],MATCH($H$18&amp;"|"&amp;ROW(A5),Programador_de_eventos[VALOR ÚNICO (CALCULADO)],0),3),"")</f>
        <v/>
      </c>
      <c r="L19" s="21"/>
      <c r="M19" s="45"/>
    </row>
    <row r="20" spans="2:13" ht="15" customHeight="1">
      <c r="E20" s="38">
        <f>'Intervalos de tiempo'!E20</f>
        <v>0.42708333333333365</v>
      </c>
      <c r="F20" s="10" t="str">
        <f ca="1">IFERROR(INDEX(Programador_de_eventos[],MATCH(DATEVALUE(DateVal)&amp;Programación_diaria[[#This Row],[Hora]],LookUpDateAndTime,0),3),"")</f>
        <v/>
      </c>
      <c r="H20" s="2"/>
      <c r="I20" s="35" t="str">
        <f ca="1">IFERROR(INDEX(Programador_de_eventos[],MATCH($H$18&amp;"|"&amp;ROW(A6),Programador_de_eventos[VALOR ÚNICO (CALCULADO)],0),2),"")</f>
        <v/>
      </c>
      <c r="J20" s="30" t="str">
        <f ca="1">IFERROR(INDEX(Programador_de_eventos[],MATCH($H$18&amp;"|"&amp;ROW(A6),Programador_de_eventos[VALOR ÚNICO (CALCULADO)],0),3),"")</f>
        <v/>
      </c>
      <c r="L20" s="26"/>
      <c r="M20" s="45"/>
    </row>
    <row r="21" spans="2:13" ht="15" customHeight="1">
      <c r="B21" s="27" t="s">
        <v>6</v>
      </c>
      <c r="E21" s="38">
        <f>'Intervalos de tiempo'!E21</f>
        <v>0.43750000000000033</v>
      </c>
      <c r="F21" s="10" t="str">
        <f ca="1">IFERROR(INDEX(Programador_de_eventos[],MATCH(DATEVALUE(DateVal)&amp;Programación_diaria[[#This Row],[Hora]],LookUpDateAndTime,0),3),"")</f>
        <v/>
      </c>
      <c r="H21" s="31" t="str">
        <f ca="1">IFERROR(TEXT(DATEVALUE(DateVal)+4,"dddd"),"")</f>
        <v>lunes</v>
      </c>
      <c r="I21" s="34" t="str">
        <f ca="1">IFERROR(INDEX(Programador_de_eventos[],MATCH($H$24&amp;"|"&amp;ROW(A1),Programador_de_eventos[VALOR ÚNICO (CALCULADO)],0),2),"")</f>
        <v/>
      </c>
      <c r="J21" s="28" t="str">
        <f ca="1">IFERROR(INDEX(Programador_de_eventos[],MATCH($H$24&amp;"|"&amp;ROW(A1),Programador_de_eventos[VALOR ÚNICO (CALCULADO)],0),3),"")</f>
        <v/>
      </c>
      <c r="L21" s="24"/>
      <c r="M21" s="45"/>
    </row>
    <row r="22" spans="2:13" ht="15" customHeight="1">
      <c r="E22" s="38">
        <f>'Intervalos de tiempo'!E22</f>
        <v>0.44791666666666702</v>
      </c>
      <c r="F22" s="10" t="str">
        <f ca="1">IFERROR(INDEX(Programador_de_eventos[],MATCH(DATEVALUE(DateVal)&amp;Programación_diaria[[#This Row],[Hora]],LookUpDateAndTime,0),3),"")</f>
        <v/>
      </c>
      <c r="H22" s="44" t="str">
        <f ca="1">IFERROR(TEXT(DATEVALUE(DateVal)+4,"d"),"")</f>
        <v>4</v>
      </c>
      <c r="I22" s="35" t="str">
        <f ca="1">IFERROR(INDEX(Programador_de_eventos[],MATCH($H$24&amp;"|"&amp;ROW(A2),Programador_de_eventos[VALOR ÚNICO (CALCULADO)],0),2),"")</f>
        <v/>
      </c>
      <c r="J22" s="29" t="str">
        <f ca="1">IFERROR(INDEX(Programador_de_eventos[],MATCH($H$24&amp;"|"&amp;ROW(A2),Programador_de_eventos[VALOR ÚNICO (CALCULADO)],0),3),"")</f>
        <v/>
      </c>
      <c r="L22" s="21"/>
      <c r="M22" s="45"/>
    </row>
    <row r="23" spans="2:13" ht="15" customHeight="1">
      <c r="B23" s="27" t="s">
        <v>7</v>
      </c>
      <c r="E23" s="38">
        <f>'Intervalos de tiempo'!E23</f>
        <v>0.4583333333333337</v>
      </c>
      <c r="F23" s="10" t="str">
        <f ca="1">IFERROR(INDEX(Programador_de_eventos[],MATCH(DATEVALUE(DateVal)&amp;Programación_diaria[[#This Row],[Hora]],LookUpDateAndTime,0),3),"")</f>
        <v/>
      </c>
      <c r="H23" s="44"/>
      <c r="I23" s="35" t="str">
        <f ca="1">IFERROR(INDEX(Programador_de_eventos[],MATCH($H$24&amp;"|"&amp;ROW(A3),Programador_de_eventos[VALOR ÚNICO (CALCULADO)],0),2),"")</f>
        <v/>
      </c>
      <c r="J23" s="29" t="str">
        <f ca="1">IFERROR(INDEX(Programador_de_eventos[],MATCH($H$24&amp;"|"&amp;ROW(A3),Programador_de_eventos[VALOR ÚNICO (CALCULADO)],0),3),"")</f>
        <v/>
      </c>
      <c r="L23" s="26"/>
      <c r="M23" s="45"/>
    </row>
    <row r="24" spans="2:13" ht="15" customHeight="1">
      <c r="E24" s="38">
        <f>'Intervalos de tiempo'!E24</f>
        <v>0.46875000000000039</v>
      </c>
      <c r="F24" s="10" t="str">
        <f ca="1">IFERROR(INDEX(Programador_de_eventos[],MATCH(DATEVALUE(DateVal)&amp;Programación_diaria[[#This Row],[Hora]],LookUpDateAndTime,0),3),"")</f>
        <v/>
      </c>
      <c r="H24" s="3">
        <f ca="1">IFERROR(DateVal+4,"")</f>
        <v>43955</v>
      </c>
      <c r="I24" s="35" t="str">
        <f ca="1">IFERROR(INDEX(Programador_de_eventos[],MATCH($H$24&amp;"|"&amp;ROW(A4),Programador_de_eventos[VALOR ÚNICO (CALCULADO)],0),2),"")</f>
        <v/>
      </c>
      <c r="J24" s="29" t="str">
        <f ca="1">IFERROR(INDEX(Programador_de_eventos[],MATCH($H$24&amp;"|"&amp;ROW(A4),Programador_de_eventos[VALOR ÚNICO (CALCULADO)],0),3),"")</f>
        <v/>
      </c>
      <c r="L24" s="24"/>
      <c r="M24" s="45"/>
    </row>
    <row r="25" spans="2:13" ht="15" customHeight="1">
      <c r="B25" s="13" t="s">
        <v>8</v>
      </c>
      <c r="C25" s="14"/>
      <c r="E25" s="38">
        <f>'Intervalos de tiempo'!E25</f>
        <v>0.47916666666666707</v>
      </c>
      <c r="F25" s="10" t="str">
        <f ca="1">IFERROR(INDEX(Programador_de_eventos[],MATCH(DATEVALUE(DateVal)&amp;Programación_diaria[[#This Row],[Hora]],LookUpDateAndTime,0),3),"")</f>
        <v/>
      </c>
      <c r="H25" s="2"/>
      <c r="I25" s="35" t="str">
        <f ca="1">IFERROR(INDEX(Programador_de_eventos[],MATCH($H$24&amp;"|"&amp;ROW(A5),Programador_de_eventos[VALOR ÚNICO (CALCULADO)],0),2),"")</f>
        <v/>
      </c>
      <c r="J25" s="30" t="str">
        <f ca="1">IFERROR(INDEX(Programador_de_eventos[],MATCH($H$24&amp;"|"&amp;ROW(A5),Programador_de_eventos[VALOR ÚNICO (CALCULADO)],0),3),"")</f>
        <v/>
      </c>
      <c r="L25" s="21"/>
      <c r="M25" s="45"/>
    </row>
    <row r="26" spans="2:13" ht="15" customHeight="1">
      <c r="B26" s="46" t="s">
        <v>9</v>
      </c>
      <c r="C26" s="46"/>
      <c r="E26" s="38">
        <f>'Intervalos de tiempo'!E26</f>
        <v>0.48958333333333376</v>
      </c>
      <c r="F26" s="10" t="str">
        <f ca="1">IFERROR(INDEX(Programador_de_eventos[],MATCH(DATEVALUE(DateVal)&amp;Programación_diaria[[#This Row],[Hora]],LookUpDateAndTime,0),3),"")</f>
        <v/>
      </c>
      <c r="H26" s="31" t="str">
        <f ca="1">IFERROR(TEXT(DATEVALUE(DateVal)+5,"dddd"),"")</f>
        <v>martes</v>
      </c>
      <c r="I26" s="36" t="str">
        <f ca="1">IFERROR(INDEX(Programador_de_eventos[],MATCH($H$29&amp;"|"&amp;ROW(A1),Programador_de_eventos[VALOR ÚNICO (CALCULADO)],0),2),"")</f>
        <v/>
      </c>
      <c r="J26" s="28" t="str">
        <f ca="1">IFERROR(INDEX(Programador_de_eventos[],MATCH($H$29&amp;"|"&amp;ROW(A1),Programador_de_eventos[VALOR ÚNICO (CALCULADO)],0),3),"")</f>
        <v/>
      </c>
      <c r="L26" s="26"/>
      <c r="M26" s="45"/>
    </row>
    <row r="27" spans="2:13" ht="15" customHeight="1">
      <c r="E27" s="38">
        <f>'Intervalos de tiempo'!E27</f>
        <v>0.50000000000000044</v>
      </c>
      <c r="F27" s="10" t="str">
        <f ca="1">IFERROR(INDEX(Programador_de_eventos[],MATCH(DATEVALUE(DateVal)&amp;Programación_diaria[[#This Row],[Hora]],LookUpDateAndTime,0),3),"")</f>
        <v>Comida</v>
      </c>
      <c r="H27" s="44" t="str">
        <f ca="1">IFERROR(TEXT(DATEVALUE(DateVal)+5,"d"),"")</f>
        <v>5</v>
      </c>
      <c r="I27" s="35" t="str">
        <f ca="1">IFERROR(INDEX(Programador_de_eventos[],MATCH($H$29&amp;"|"&amp;ROW(A2),Programador_de_eventos[VALOR ÚNICO (CALCULADO)],0),2),"")</f>
        <v/>
      </c>
      <c r="J27" s="29" t="str">
        <f ca="1">IFERROR(INDEX(Programador_de_eventos[],MATCH($H$29&amp;"|"&amp;ROW(A2),Programador_de_eventos[VALOR ÚNICO (CALCULADO)],0),3),"")</f>
        <v/>
      </c>
      <c r="L27" s="24"/>
      <c r="M27" s="45"/>
    </row>
    <row r="28" spans="2:13" ht="15" customHeight="1">
      <c r="E28" s="38">
        <f>'Intervalos de tiempo'!E28</f>
        <v>0.51041666666666707</v>
      </c>
      <c r="F28" s="10" t="str">
        <f ca="1">IFERROR(INDEX(Programador_de_eventos[],MATCH(DATEVALUE(DateVal)&amp;Programación_diaria[[#This Row],[Hora]],LookUpDateAndTime,0),3),"")</f>
        <v/>
      </c>
      <c r="H28" s="44"/>
      <c r="I28" s="35" t="str">
        <f ca="1">IFERROR(INDEX(Programador_de_eventos[],MATCH($H$29&amp;"|"&amp;ROW(A3),Programador_de_eventos[VALOR ÚNICO (CALCULADO)],0),2),"")</f>
        <v/>
      </c>
      <c r="J28" s="29" t="str">
        <f ca="1">IFERROR(INDEX(Programador_de_eventos[],MATCH($H$29&amp;"|"&amp;ROW(A3),Programador_de_eventos[VALOR ÚNICO (CALCULADO)],0),3),"")</f>
        <v/>
      </c>
      <c r="L28" s="21"/>
      <c r="M28" s="45"/>
    </row>
    <row r="29" spans="2:13" ht="15" customHeight="1">
      <c r="E29" s="38">
        <f>'Intervalos de tiempo'!E29</f>
        <v>0.5208333333333337</v>
      </c>
      <c r="F29" s="10" t="str">
        <f ca="1">IFERROR(INDEX(Programador_de_eventos[],MATCH(DATEVALUE(DateVal)&amp;Programación_diaria[[#This Row],[Hora]],LookUpDateAndTime,0),3),"")</f>
        <v/>
      </c>
      <c r="H29" s="3">
        <f ca="1">IFERROR(DateVal+5,"")</f>
        <v>43956</v>
      </c>
      <c r="I29" s="35" t="str">
        <f ca="1">IFERROR(INDEX(Programador_de_eventos[],MATCH($H$29&amp;"|"&amp;ROW(A4),Programador_de_eventos[VALOR ÚNICO (CALCULADO)],0),2),"")</f>
        <v/>
      </c>
      <c r="J29" s="29" t="str">
        <f ca="1">IFERROR(INDEX(Programador_de_eventos[],MATCH($H$29&amp;"|"&amp;ROW(A4),Programador_de_eventos[VALOR ÚNICO (CALCULADO)],0),3),"")</f>
        <v/>
      </c>
      <c r="L29" s="26"/>
      <c r="M29" s="45"/>
    </row>
    <row r="30" spans="2:13" ht="15" customHeight="1">
      <c r="E30" s="38">
        <f>'Intervalos de tiempo'!E30</f>
        <v>0.53125000000000033</v>
      </c>
      <c r="F30" s="10" t="str">
        <f ca="1">IFERROR(INDEX(Programador_de_eventos[],MATCH(DATEVALUE(DateVal)&amp;Programación_diaria[[#This Row],[Hora]],LookUpDateAndTime,0),3),"")</f>
        <v/>
      </c>
      <c r="H30" s="2"/>
      <c r="I30" s="35" t="str">
        <f ca="1">IFERROR(INDEX(Programador_de_eventos[],MATCH($H$29&amp;"|"&amp;ROW(A5),Programador_de_eventos[VALOR ÚNICO (CALCULADO)],0),2),"")</f>
        <v/>
      </c>
      <c r="J30" s="30" t="str">
        <f ca="1">IFERROR(INDEX(Programador_de_eventos[],MATCH($H$29&amp;"|"&amp;ROW(A5),Programador_de_eventos[VALOR ÚNICO (CALCULADO)],0),3),"")</f>
        <v/>
      </c>
      <c r="L30" s="24"/>
      <c r="M30" s="45"/>
    </row>
    <row r="31" spans="2:13" ht="15" customHeight="1">
      <c r="E31" s="38">
        <f>'Intervalos de tiempo'!E31</f>
        <v>0.54166666666666696</v>
      </c>
      <c r="F31" s="10" t="str">
        <f ca="1">IFERROR(INDEX(Programador_de_eventos[],MATCH(DATEVALUE(DateVal)&amp;Programación_diaria[[#This Row],[Hora]],LookUpDateAndTime,0),3),"")</f>
        <v/>
      </c>
      <c r="H31" s="31" t="str">
        <f ca="1">IFERROR(TEXT(DATEVALUE(DateVal)+6,"dddd"),"")</f>
        <v>miércoles</v>
      </c>
      <c r="I31" s="36" t="str">
        <f ca="1">IFERROR(INDEX(Programador_de_eventos[],MATCH($H$34&amp;"|"&amp;ROW(A1),Programador_de_eventos[VALOR ÚNICO (CALCULADO)],0),2),"")</f>
        <v/>
      </c>
      <c r="J31" s="28" t="str">
        <f ca="1">IFERROR(INDEX(Programador_de_eventos[],MATCH($H$34&amp;"|"&amp;ROW(A1),Programador_de_eventos[VALOR ÚNICO (CALCULADO)],0),3),"")</f>
        <v/>
      </c>
      <c r="L31" s="21"/>
      <c r="M31" s="45"/>
    </row>
    <row r="32" spans="2:13" ht="15" customHeight="1">
      <c r="E32" s="38">
        <f>'Intervalos de tiempo'!E32</f>
        <v>0.55208333333333359</v>
      </c>
      <c r="F32" s="10" t="str">
        <f ca="1">IFERROR(INDEX(Programador_de_eventos[],MATCH(DATEVALUE(DateVal)&amp;Programación_diaria[[#This Row],[Hora]],LookUpDateAndTime,0),3),"")</f>
        <v/>
      </c>
      <c r="H32" s="44" t="str">
        <f ca="1">IFERROR(TEXT(DATEVALUE(DateVal)+6,"d"),"")</f>
        <v>6</v>
      </c>
      <c r="I32" s="35" t="str">
        <f ca="1">IFERROR(INDEX(Programador_de_eventos[],MATCH($H$34&amp;"|"&amp;ROW(A2),Programador_de_eventos[VALOR ÚNICO (CALCULADO)],0),2),"")</f>
        <v/>
      </c>
      <c r="J32" s="29" t="str">
        <f ca="1">IFERROR(INDEX(Programador_de_eventos[],MATCH($H$34&amp;"|"&amp;ROW(A2),Programador_de_eventos[VALOR ÚNICO (CALCULADO)],0),3),"")</f>
        <v/>
      </c>
      <c r="L32" s="26"/>
      <c r="M32" s="45"/>
    </row>
    <row r="33" spans="5:13" ht="15" customHeight="1">
      <c r="E33" s="38">
        <f>'Intervalos de tiempo'!E33</f>
        <v>0.56250000000000022</v>
      </c>
      <c r="F33" s="10" t="str">
        <f ca="1">IFERROR(INDEX(Programador_de_eventos[],MATCH(DATEVALUE(DateVal)&amp;Programación_diaria[[#This Row],[Hora]],LookUpDateAndTime,0),3),"")</f>
        <v>Llamada corporativa</v>
      </c>
      <c r="H33" s="44"/>
      <c r="I33" s="35" t="str">
        <f ca="1">IFERROR(INDEX(Programador_de_eventos[],MATCH($H$34&amp;"|"&amp;ROW(A3),Programador_de_eventos[VALOR ÚNICO (CALCULADO)],0),2),"")</f>
        <v/>
      </c>
      <c r="J33" s="29" t="str">
        <f ca="1">IFERROR(INDEX(Programador_de_eventos[],MATCH($H$34&amp;"|"&amp;ROW(A3),Programador_de_eventos[VALOR ÚNICO (CALCULADO)],0),3),"")</f>
        <v/>
      </c>
      <c r="L33" s="24"/>
      <c r="M33" s="45"/>
    </row>
    <row r="34" spans="5:13" ht="15" customHeight="1">
      <c r="E34" s="38">
        <f>'Intervalos de tiempo'!E34</f>
        <v>0.57291666666666685</v>
      </c>
      <c r="F34" s="10" t="str">
        <f ca="1">IFERROR(INDEX(Programador_de_eventos[],MATCH(DATEVALUE(DateVal)&amp;Programación_diaria[[#This Row],[Hora]],LookUpDateAndTime,0),3),"")</f>
        <v/>
      </c>
      <c r="H34" s="3">
        <f ca="1">IFERROR(DateVal+6,"")</f>
        <v>43957</v>
      </c>
      <c r="I34" s="35" t="str">
        <f ca="1">IFERROR(INDEX(Programador_de_eventos[],MATCH($H$34&amp;"|"&amp;ROW(A4),Programador_de_eventos[VALOR ÚNICO (CALCULADO)],0),2),"")</f>
        <v/>
      </c>
      <c r="J34" s="29" t="str">
        <f ca="1">IFERROR(INDEX(Programador_de_eventos[],MATCH($H$34&amp;"|"&amp;ROW(A4),Programador_de_eventos[VALOR ÚNICO (CALCULADO)],0),3),"")</f>
        <v/>
      </c>
      <c r="L34" s="21"/>
      <c r="M34" s="45"/>
    </row>
    <row r="35" spans="5:13" ht="15" customHeight="1">
      <c r="E35" s="38">
        <f>'Intervalos de tiempo'!E35</f>
        <v>0.58333333333333348</v>
      </c>
      <c r="F35" s="10" t="str">
        <f ca="1">IFERROR(INDEX(Programador_de_eventos[],MATCH(DATEVALUE(DateVal)&amp;Programación_diaria[[#This Row],[Hora]],LookUpDateAndTime,0),3),"")</f>
        <v/>
      </c>
      <c r="H35" s="2"/>
      <c r="I35" s="37" t="str">
        <f ca="1">IFERROR(INDEX(Programador_de_eventos[],MATCH($H$34&amp;"|"&amp;ROW(A5),Programador_de_eventos[VALOR ÚNICO (CALCULADO)],0),2),"")</f>
        <v/>
      </c>
      <c r="J35" s="30" t="str">
        <f ca="1">IFERROR(INDEX(Programador_de_eventos[],MATCH($H$34&amp;"|"&amp;ROW(A5),Programador_de_eventos[VALOR ÚNICO (CALCULADO)],0),3),"")</f>
        <v/>
      </c>
      <c r="L35" s="26"/>
      <c r="M35" s="45"/>
    </row>
    <row r="36" spans="5:13">
      <c r="E36" s="38">
        <f>'Intervalos de tiempo'!E36</f>
        <v>0.59375000000000011</v>
      </c>
      <c r="F36" t="str">
        <f ca="1">IFERROR(INDEX(Programador_de_eventos[],MATCH(DATEVALUE(DateVal)&amp;Programación_diaria[[#This Row],[Hora]],LookUpDateAndTime,0),3),"")</f>
        <v/>
      </c>
    </row>
    <row r="37" spans="5:13">
      <c r="E37" s="38">
        <f>'Intervalos de tiempo'!E37</f>
        <v>0.60416666666666674</v>
      </c>
      <c r="F37" t="str">
        <f ca="1">IFERROR(INDEX(Programador_de_eventos[],MATCH(DATEVALUE(DateVal)&amp;Programación_diaria[[#This Row],[Hora]],LookUpDateAndTime,0),3),"")</f>
        <v/>
      </c>
    </row>
    <row r="38" spans="5:13">
      <c r="E38" s="38">
        <f>'Intervalos de tiempo'!E38</f>
        <v>0.61458333333333337</v>
      </c>
      <c r="F38" t="str">
        <f ca="1">IFERROR(INDEX(Programador_de_eventos[],MATCH(DATEVALUE(DateVal)&amp;Programación_diaria[[#This Row],[Hora]],LookUpDateAndTime,0),3),"")</f>
        <v/>
      </c>
    </row>
    <row r="39" spans="5:13">
      <c r="E39" s="38">
        <f>'Intervalos de tiempo'!E39</f>
        <v>0.625</v>
      </c>
      <c r="F39" t="str">
        <f ca="1">IFERROR(INDEX(Programador_de_eventos[],MATCH(DATEVALUE(DateVal)&amp;Programación_diaria[[#This Row],[Hora]],LookUpDateAndTime,0),3),"")</f>
        <v>Descanso</v>
      </c>
    </row>
    <row r="40" spans="5:13">
      <c r="E40" s="38">
        <f>'Intervalos de tiempo'!E40</f>
        <v>0.63541666666666663</v>
      </c>
      <c r="F40" t="str">
        <f ca="1">IFERROR(INDEX(Programador_de_eventos[],MATCH(DATEVALUE(DateVal)&amp;Programación_diaria[[#This Row],[Hora]],LookUpDateAndTime,0),3),"")</f>
        <v/>
      </c>
    </row>
    <row r="41" spans="5:13">
      <c r="E41" s="38">
        <f>'Intervalos de tiempo'!E41</f>
        <v>0.64583333333333326</v>
      </c>
      <c r="F41" t="str">
        <f ca="1">IFERROR(INDEX(Programador_de_eventos[],MATCH(DATEVALUE(DateVal)&amp;Programación_diaria[[#This Row],[Hora]],LookUpDateAndTime,0),3),"")</f>
        <v/>
      </c>
    </row>
    <row r="42" spans="5:13">
      <c r="E42" s="38">
        <f>'Intervalos de tiempo'!E42</f>
        <v>0.65624999999999989</v>
      </c>
      <c r="F42" t="str">
        <f ca="1">IFERROR(INDEX(Programador_de_eventos[],MATCH(DATEVALUE(DateVal)&amp;Programación_diaria[[#This Row],[Hora]],LookUpDateAndTime,0),3),"")</f>
        <v/>
      </c>
    </row>
    <row r="43" spans="5:13">
      <c r="E43" s="38">
        <f>'Intervalos de tiempo'!E43</f>
        <v>0.66666666666666652</v>
      </c>
      <c r="F43" t="str">
        <f ca="1">IFERROR(INDEX(Programador_de_eventos[],MATCH(DATEVALUE(DateVal)&amp;Programación_diaria[[#This Row],[Hora]],LookUpDateAndTime,0),3),"")</f>
        <v/>
      </c>
    </row>
    <row r="44" spans="5:13">
      <c r="E44" s="38">
        <f>'Intervalos de tiempo'!E44</f>
        <v>0.67708333333333315</v>
      </c>
      <c r="F44" t="str">
        <f ca="1">IFERROR(INDEX(Programador_de_eventos[],MATCH(DATEVALUE(DateVal)&amp;Programación_diaria[[#This Row],[Hora]],LookUpDateAndTime,0),3),"")</f>
        <v/>
      </c>
    </row>
    <row r="45" spans="5:13">
      <c r="E45" s="38">
        <f>'Intervalos de tiempo'!E45</f>
        <v>0.68749999999999978</v>
      </c>
      <c r="F45" t="str">
        <f ca="1">IFERROR(INDEX(Programador_de_eventos[],MATCH(DATEVALUE(DateVal)&amp;Programación_diaria[[#This Row],[Hora]],LookUpDateAndTime,0),3),"")</f>
        <v/>
      </c>
    </row>
    <row r="46" spans="5:13">
      <c r="E46" s="38">
        <f>'Intervalos de tiempo'!E46</f>
        <v>0.69791666666666641</v>
      </c>
      <c r="F46" t="str">
        <f ca="1">IFERROR(INDEX(Programador_de_eventos[],MATCH(DATEVALUE(DateVal)&amp;Programación_diaria[[#This Row],[Hora]],LookUpDateAndTime,0),3),"")</f>
        <v/>
      </c>
    </row>
    <row r="47" spans="5:13">
      <c r="E47" s="38">
        <f>'Intervalos de tiempo'!E47</f>
        <v>0.70833333333333304</v>
      </c>
      <c r="F47" t="str">
        <f ca="1">IFERROR(INDEX(Programador_de_eventos[],MATCH(DATEVALUE(DateVal)&amp;Programación_diaria[[#This Row],[Hora]],LookUpDateAndTime,0),3),"")</f>
        <v>Casa</v>
      </c>
    </row>
    <row r="48" spans="5:13">
      <c r="E48" s="38">
        <f>'Intervalos de tiempo'!E48</f>
        <v>0.71874999999999967</v>
      </c>
      <c r="F48" t="str">
        <f ca="1">IFERROR(INDEX(Programador_de_eventos[],MATCH(DATEVALUE(DateVal)&amp;Programación_diaria[[#This Row],[Hora]],LookUpDateAndTime,0),3),"")</f>
        <v/>
      </c>
    </row>
    <row r="49" spans="5:6">
      <c r="E49" s="38">
        <f>'Intervalos de tiempo'!E49</f>
        <v>0.7291666666666663</v>
      </c>
      <c r="F49" t="str">
        <f ca="1">IFERROR(INDEX(Programador_de_eventos[],MATCH(DATEVALUE(DateVal)&amp;Programación_diaria[[#This Row],[Hora]],LookUpDateAndTime,0),3),"")</f>
        <v/>
      </c>
    </row>
    <row r="50" spans="5:6">
      <c r="E50" s="38">
        <f>'Intervalos de tiempo'!E50</f>
        <v>0.73958333333333293</v>
      </c>
      <c r="F50" t="str">
        <f ca="1">IFERROR(INDEX(Programador_de_eventos[],MATCH(DATEVALUE(DateVal)&amp;Programación_diaria[[#This Row],[Hora]],LookUpDateAndTime,0),3),"")</f>
        <v/>
      </c>
    </row>
    <row r="51" spans="5:6">
      <c r="E51" s="38">
        <f>'Intervalos de tiempo'!E51</f>
        <v>0.74999999999999956</v>
      </c>
      <c r="F51" t="str">
        <f ca="1">IFERROR(INDEX(Programador_de_eventos[],MATCH(DATEVALUE(DateVal)&amp;Programación_diaria[[#This Row],[Hora]],LookUpDateAndTime,0),3),"")</f>
        <v>Entrenamiento de fútbol</v>
      </c>
    </row>
    <row r="52" spans="5:6">
      <c r="E52" s="38">
        <f>'Intervalos de tiempo'!E52</f>
        <v>0.76041666666666619</v>
      </c>
      <c r="F52" t="str">
        <f ca="1">IFERROR(INDEX(Programador_de_eventos[],MATCH(DATEVALUE(DateVal)&amp;Programación_diaria[[#This Row],[Hora]],LookUpDateAndTime,0),3),"")</f>
        <v/>
      </c>
    </row>
    <row r="53" spans="5:6">
      <c r="E53" s="38">
        <f>'Intervalos de tiempo'!E53</f>
        <v>0.77083333333333282</v>
      </c>
      <c r="F53" t="str">
        <f ca="1">IFERROR(INDEX(Programador_de_eventos[],MATCH(DATEVALUE(DateVal)&amp;Programación_diaria[[#This Row],[Hora]],LookUpDateAndTime,0),3),"")</f>
        <v/>
      </c>
    </row>
    <row r="54" spans="5:6">
      <c r="E54" s="38">
        <f>'Intervalos de tiempo'!E54</f>
        <v>0.78124999999999944</v>
      </c>
      <c r="F54" t="str">
        <f ca="1">IFERROR(INDEX(Programador_de_eventos[],MATCH(DATEVALUE(DateVal)&amp;Programación_diaria[[#This Row],[Hora]],LookUpDateAndTime,0),3),"")</f>
        <v/>
      </c>
    </row>
    <row r="55" spans="5:6">
      <c r="E55" s="38">
        <f>'Intervalos de tiempo'!E55</f>
        <v>0.79166666666666607</v>
      </c>
      <c r="F55" t="str">
        <f ca="1">IFERROR(INDEX(Programador_de_eventos[],MATCH(DATEVALUE(DateVal)&amp;Programación_diaria[[#This Row],[Hora]],LookUpDateAndTime,0),3),"")</f>
        <v/>
      </c>
    </row>
    <row r="56" spans="5:6">
      <c r="E56" s="38">
        <f>'Intervalos de tiempo'!E56</f>
        <v>0.8020833333333327</v>
      </c>
      <c r="F56" t="str">
        <f ca="1">IFERROR(INDEX(Programador_de_eventos[],MATCH(DATEVALUE(DateVal)&amp;Programación_diaria[[#This Row],[Hora]],LookUpDateAndTime,0),3),"")</f>
        <v/>
      </c>
    </row>
    <row r="57" spans="5:6">
      <c r="E57" s="38">
        <f>'Intervalos de tiempo'!E57</f>
        <v>0.81249999999999933</v>
      </c>
      <c r="F57" t="str">
        <f ca="1">IFERROR(INDEX(Programador_de_eventos[],MATCH(DATEVALUE(DateVal)&amp;Programación_diaria[[#This Row],[Hora]],LookUpDateAndTime,0),3),"")</f>
        <v/>
      </c>
    </row>
    <row r="58" spans="5:6">
      <c r="E58" s="38">
        <f>'Intervalos de tiempo'!E58</f>
        <v>0.82291666666666596</v>
      </c>
      <c r="F58" t="str">
        <f ca="1">IFERROR(INDEX(Programador_de_eventos[],MATCH(DATEVALUE(DateVal)&amp;Programación_diaria[[#This Row],[Hora]],LookUpDateAndTime,0),3),"")</f>
        <v/>
      </c>
    </row>
    <row r="59" spans="5:6">
      <c r="E59" s="38">
        <f>'Intervalos de tiempo'!E59</f>
        <v>0.83333333333333259</v>
      </c>
      <c r="F59" t="str">
        <f ca="1">IFERROR(INDEX(Programador_de_eventos[],MATCH(DATEVALUE(DateVal)&amp;Programación_diaria[[#This Row],[Hora]],LookUpDateAndTime,0),3),"")</f>
        <v/>
      </c>
    </row>
    <row r="60" spans="5:6">
      <c r="E60" s="38">
        <f>'Intervalos de tiempo'!E60</f>
        <v>0.84374999999999922</v>
      </c>
      <c r="F60" t="str">
        <f ca="1">IFERROR(INDEX(Programador_de_eventos[],MATCH(DATEVALUE(DateVal)&amp;Programación_diaria[[#This Row],[Hora]],LookUpDateAndTime,0),3),"")</f>
        <v/>
      </c>
    </row>
    <row r="61" spans="5:6">
      <c r="E61" s="38">
        <f>'Intervalos de tiempo'!E61</f>
        <v>0.85416666666666585</v>
      </c>
      <c r="F61" t="str">
        <f ca="1">IFERROR(INDEX(Programador_de_eventos[],MATCH(DATEVALUE(DateVal)&amp;Programación_diaria[[#This Row],[Hora]],LookUpDateAndTime,0),3),"")</f>
        <v/>
      </c>
    </row>
    <row r="62" spans="5:6">
      <c r="E62" s="38">
        <f>'Intervalos de tiempo'!E62</f>
        <v>0.86458333333333248</v>
      </c>
      <c r="F62" t="str">
        <f ca="1">IFERROR(INDEX(Programador_de_eventos[],MATCH(DATEVALUE(DateVal)&amp;Programación_diaria[[#This Row],[Hora]],LookUpDateAndTime,0),3),"")</f>
        <v/>
      </c>
    </row>
    <row r="63" spans="5:6">
      <c r="E63" s="38">
        <f>'Intervalos de tiempo'!E63</f>
        <v>0.87499999999999911</v>
      </c>
      <c r="F63" t="str">
        <f ca="1">IFERROR(INDEX(Programador_de_eventos[],MATCH(DATEVALUE(DateVal)&amp;Programación_diaria[[#This Row],[Hora]],LookUpDateAndTime,0),3),"")</f>
        <v/>
      </c>
    </row>
    <row r="64" spans="5:6">
      <c r="E64" s="38" t="str">
        <f>'Intervalos de tiempo'!E64</f>
        <v/>
      </c>
      <c r="F64" t="str">
        <f ca="1">IFERROR(INDEX(Programador_de_eventos[],MATCH(DATEVALUE(DateVal)&amp;Programación_diaria[[#This Row],[Hora]],LookUpDateAndTime,0),3),"")</f>
        <v/>
      </c>
    </row>
    <row r="65" spans="5:6">
      <c r="E65" s="38" t="str">
        <f>'Intervalos de tiempo'!E65</f>
        <v/>
      </c>
      <c r="F65" t="str">
        <f ca="1">IFERROR(INDEX(Programador_de_eventos[],MATCH(DATEVALUE(DateVal)&amp;Programación_diaria[[#This Row],[Hora]],LookUpDateAndTime,0),3),"")</f>
        <v/>
      </c>
    </row>
    <row r="66" spans="5:6">
      <c r="E66" s="38" t="str">
        <f>'Intervalos de tiempo'!E66</f>
        <v/>
      </c>
      <c r="F66" t="str">
        <f ca="1">IFERROR(INDEX(Programador_de_eventos[],MATCH(DATEVALUE(DateVal)&amp;Programación_diaria[[#This Row],[Hora]],LookUpDateAndTime,0),3),"")</f>
        <v/>
      </c>
    </row>
    <row r="67" spans="5:6">
      <c r="E67" s="38" t="str">
        <f>'Intervalos de tiempo'!E67</f>
        <v/>
      </c>
      <c r="F67" t="str">
        <f ca="1">IFERROR(INDEX(Programador_de_eventos[],MATCH(DATEVALUE(DateVal)&amp;Programación_diaria[[#This Row],[Hora]],LookUpDateAndTime,0),3),"")</f>
        <v/>
      </c>
    </row>
    <row r="68" spans="5:6">
      <c r="E68" s="38" t="str">
        <f>'Intervalos de tiempo'!E68</f>
        <v/>
      </c>
      <c r="F68" t="str">
        <f ca="1">IFERROR(INDEX(Programador_de_eventos[],MATCH(DATEVALUE(DateVal)&amp;Programación_diaria[[#This Row],[Hora]],LookUpDateAndTime,0),3),"")</f>
        <v/>
      </c>
    </row>
    <row r="69" spans="5:6">
      <c r="E69" s="38" t="str">
        <f>'Intervalos de tiempo'!E69</f>
        <v/>
      </c>
      <c r="F69" t="str">
        <f ca="1">IFERROR(INDEX(Programador_de_eventos[],MATCH(DATEVALUE(DateVal)&amp;Programación_diaria[[#This Row],[Hora]],LookUpDateAndTime,0),3),"")</f>
        <v/>
      </c>
    </row>
    <row r="70" spans="5:6">
      <c r="E70" s="38" t="str">
        <f>'Intervalos de tiempo'!E70</f>
        <v/>
      </c>
      <c r="F70" t="str">
        <f ca="1">IFERROR(INDEX(Programador_de_eventos[],MATCH(DATEVALUE(DateVal)&amp;Programación_diaria[[#This Row],[Hora]],LookUpDateAndTime,0),3),"")</f>
        <v/>
      </c>
    </row>
    <row r="71" spans="5:6">
      <c r="E71" s="38" t="str">
        <f>'Intervalos de tiempo'!E71</f>
        <v/>
      </c>
      <c r="F71" t="str">
        <f ca="1">IFERROR(INDEX(Programador_de_eventos[],MATCH(DATEVALUE(DateVal)&amp;Programación_diaria[[#This Row],[Hora]],LookUpDateAndTime,0),3),"")</f>
        <v/>
      </c>
    </row>
    <row r="72" spans="5:6">
      <c r="E72" s="38" t="str">
        <f>'Intervalos de tiempo'!E72</f>
        <v/>
      </c>
      <c r="F72" t="str">
        <f ca="1">IFERROR(INDEX(Programador_de_eventos[],MATCH(DATEVALUE(DateVal)&amp;Programación_diaria[[#This Row],[Hora]],LookUpDateAndTime,0),3),"")</f>
        <v/>
      </c>
    </row>
    <row r="73" spans="5:6">
      <c r="E73" s="38" t="str">
        <f>'Intervalos de tiempo'!E73</f>
        <v/>
      </c>
      <c r="F73" t="str">
        <f ca="1">IFERROR(INDEX(Programador_de_eventos[],MATCH(DATEVALUE(DateVal)&amp;Programación_diaria[[#This Row],[Hora]],LookUpDateAndTime,0),3),"")</f>
        <v/>
      </c>
    </row>
    <row r="74" spans="5:6">
      <c r="E74" s="38" t="str">
        <f>'Intervalos de tiempo'!E74</f>
        <v/>
      </c>
      <c r="F74" t="str">
        <f ca="1">IFERROR(INDEX(Programador_de_eventos[],MATCH(DATEVALUE(DateVal)&amp;Programación_diaria[[#This Row],[Hora]],LookUpDateAndTime,0),3),"")</f>
        <v/>
      </c>
    </row>
    <row r="75" spans="5:6">
      <c r="E75" s="38" t="str">
        <f>'Intervalos de tiempo'!E75</f>
        <v/>
      </c>
      <c r="F75" t="str">
        <f ca="1">IFERROR(INDEX(Programador_de_eventos[],MATCH(DATEVALUE(DateVal)&amp;Programación_diaria[[#This Row],[Hora]],LookUpDateAndTime,0),3),"")</f>
        <v/>
      </c>
    </row>
  </sheetData>
  <mergeCells count="22">
    <mergeCell ref="B26:C26"/>
    <mergeCell ref="H32:H33"/>
    <mergeCell ref="B2:C6"/>
    <mergeCell ref="M24:M26"/>
    <mergeCell ref="M27:M29"/>
    <mergeCell ref="M30:M32"/>
    <mergeCell ref="B11:C11"/>
    <mergeCell ref="B19:C19"/>
    <mergeCell ref="H10:H11"/>
    <mergeCell ref="H16:H17"/>
    <mergeCell ref="H22:H23"/>
    <mergeCell ref="H4:H5"/>
    <mergeCell ref="M18:M20"/>
    <mergeCell ref="B7:C9"/>
    <mergeCell ref="M3:M5"/>
    <mergeCell ref="M6:M8"/>
    <mergeCell ref="H27:H28"/>
    <mergeCell ref="M12:M14"/>
    <mergeCell ref="M33:M35"/>
    <mergeCell ref="M9:M11"/>
    <mergeCell ref="M15:M17"/>
    <mergeCell ref="M21:M23"/>
  </mergeCells>
  <conditionalFormatting sqref="E3:F75">
    <cfRule type="expression" dxfId="19" priority="1">
      <formula>$E3&gt;Hora_de_finalización</formula>
    </cfRule>
    <cfRule type="expression" dxfId="18" priority="2">
      <formula>$E3=Hora_de_finalización</formula>
    </cfRule>
    <cfRule type="expression" dxfId="17" priority="3">
      <formula>LOWER(TRIM($F3))=ScheduleHighlight</formula>
    </cfRule>
  </conditionalFormatting>
  <dataValidations count="23">
    <dataValidation allowBlank="1" showInputMessage="1" showErrorMessage="1" prompt="Escriba un año en esta celda" sqref="C13"/>
    <dataValidation type="list" errorStyle="warning" allowBlank="1" showInputMessage="1" showErrorMessage="1" error="Seleccione un mes en las entradas de la lista. Seleccione CANCELAR y, después, ALT+FLECHA ABAJO para seleccionarlo desde la lista desplegable." prompt="Seleccione un mes de la lista desplegable. Presione ALT+FLECHA ABAJO y, después, presione ENTRAR para seleccionarlo." sqref="C15">
      <formula1>"Enero, Febrero, Marzo, Abril, Mayo, Junio, Julio, Agosto, Septiembre, Octubre, Noviembre, Diciembre"</formula1>
    </dataValidation>
    <dataValidation type="whole" errorStyle="warning" allowBlank="1" showInputMessage="1" showErrorMessage="1" error="Escriba el valor del día, entre 1 y 31" prompt="Escriba un día en esta celda" sqref="C17">
      <formula1>1</formula1>
      <formula2>31</formula2>
    </dataValidation>
    <dataValidation allowBlank="1" showInputMessage="1" showErrorMessage="1" prompt="En esta celda aparece una fecha determinada automáticamente. Los eventos se completan automáticamente en esta columna, en función de la hoja de cálculo Programador de eventos. De forma predeterminada, la fecha es la actual cuando no se especifica ninguna." sqref="F2"/>
    <dataValidation allowBlank="1" showInputMessage="1" showErrorMessage="1" prompt="Escriba una lista de tareas pendientes o notas en esta columna" sqref="M2"/>
    <dataValidation allowBlank="1" showInputMessage="1" showErrorMessage="1" prompt="En la celda C17 aparece el día actualizado automáticamente según el día introducido. Si está en blanco, el valor predeterminado será el día actual." sqref="B2:C6"/>
    <dataValidation allowBlank="1" showInputMessage="1" showErrorMessage="1" prompt="Día determinado de forma automática según las fechas especificadas en las celdas C13 a C17" sqref="B7:C9"/>
    <dataValidation allowBlank="1" showInputMessage="1" showErrorMessage="1" prompt="Vínculo de navegación a la hoja de cálculo Intervalos de tiempo para editar las horas" sqref="B21"/>
    <dataValidation allowBlank="1" showInputMessage="1" showErrorMessage="1" prompt="Vínculo de navegación a la hoja de cálculo Programador de eventos para agregar un evento" sqref="B23"/>
    <dataValidation allowBlank="1" showInputMessage="1" showErrorMessage="1" prompt="Vea programación por día o semana y agregue notas en esta hoja de cálculo. Agregue eventos para cualquier fecha en la hoja de cálculo Programador de eventos. Modifique la hora y los intervalos de programación en la hoja de cálculo Intervalos de tiempo" sqref="A1"/>
    <dataValidation allowBlank="1" showInputMessage="1" showErrorMessage="1" prompt="Escriba la actividad o el elemento que quiere resaltar en la programación" sqref="B26:C26"/>
    <dataValidation allowBlank="1" showInputMessage="1" showErrorMessage="1" prompt="Programación de horas actualizada automáticamente en función de la tabla Hora definida en la hoja de cálculo Intervalos de tiempo. En esta celda aparece la imagen de un reloj" sqref="E2"/>
    <dataValidation allowBlank="1" showInputMessage="1" showErrorMessage="1" prompt="En la columna I aparece la hora actualizada automáticamente según el programador de eventos" sqref="I2"/>
    <dataValidation allowBlank="1" showInputMessage="1" showErrorMessage="1" prompt="En la columna H aparece la vista semanal actualizada automáticamente con el día y fecha de la semana. En las columnas I y J aparecen la hora y los detalles del evento. En esta celda se encuentra la imagen de una cámara y el título de la vista semanal." sqref="H2"/>
    <dataValidation allowBlank="1" showInputMessage="1" showErrorMessage="1" prompt="En la columna J aparecen los detalles del evento actualizados automáticamente según el programador de eventos" sqref="J2"/>
    <dataValidation allowBlank="1" showInputMessage="1" showErrorMessage="1" prompt="Escriba la fecha a continuación: el año en la celda C13, el mes en la celda C15 y el día en la celda C17" sqref="B11:C11"/>
    <dataValidation allowBlank="1" showInputMessage="1" showErrorMessage="1" prompt="Seleccione las siguientes celdas para modificar los intervalos de tiempo y para agregar un evento" sqref="B19:C19"/>
    <dataValidation allowBlank="1" showInputMessage="1" showErrorMessage="1" prompt="Escriba la actividad o el elemento que quiere resaltar en la programación a continuación" sqref="B25"/>
    <dataValidation allowBlank="1" showInputMessage="1" showErrorMessage="1" prompt="El título de la hoja de cálculo aparece en esta celda. Para ver la programación diaria, escriba la fecha en las celdas C13 a C17. Desplácese al Programador de eventos en la celda B23. Vaya a la celda B21 para modificar la hora y los intervalos de tiempo" sqref="B1"/>
    <dataValidation allowBlank="1" showInputMessage="1" showErrorMessage="1" prompt="Las casillas para marcar las tareas completadas aparecen en esta columna. Cada elemento de la lista de tareas pendientes o notas tiene una casilla en la segunda fila. Por ejemplo, la Nota de M3 a M5 tiene una casilla en L4." sqref="L2"/>
    <dataValidation allowBlank="1" showInputMessage="1" showErrorMessage="1" prompt="Establezca el año en la celda de la derecha" sqref="B13"/>
    <dataValidation allowBlank="1" showInputMessage="1" showErrorMessage="1" prompt="Seleccione el mes en la celda de la derecha." sqref="B15"/>
    <dataValidation allowBlank="1" showInputMessage="1" showErrorMessage="1" prompt="Establezca el día en la celda de la derecha" sqref="B17"/>
  </dataValidations>
  <hyperlinks>
    <hyperlink ref="B21" location="'Intervalos de tiempo'!A1" tooltip="Seleccione esta opción para editar los intervalos de tiempo" display="Select to edit time intervals"/>
    <hyperlink ref="B23" location="'Programador de eventos'!A1" tooltip="Seleccione esta opción para agregar un nuevo evento" display="Select to add a new event"/>
  </hyperlinks>
  <printOptions horizontalCentered="1"/>
  <pageMargins left="0.25" right="0.25" top="0.75" bottom="0.75" header="0.3" footer="0.3"/>
  <pageSetup paperSize="9" orientation="landscape" r:id="rId1"/>
  <headerFooter differentFirst="1">
    <oddFooter>Page &amp;P of &amp;N</oddFooter>
  </headerFooter>
  <ignoredErrors>
    <ignoredError sqref="I9:J9 I15 I3:J3 I21 I35" unlockedFormula="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3">
    <tabColor theme="3" tint="0.749992370372631"/>
    <pageSetUpPr autoPageBreaks="0" fitToPage="1"/>
  </sheetPr>
  <dimension ref="B1:H15"/>
  <sheetViews>
    <sheetView showGridLines="0" zoomScaleNormal="100" workbookViewId="0"/>
  </sheetViews>
  <sheetFormatPr baseColWidth="10" defaultColWidth="9.140625" defaultRowHeight="15"/>
  <cols>
    <col min="1" max="1" width="2.7109375" customWidth="1"/>
    <col min="2" max="3" width="21.7109375" customWidth="1"/>
    <col min="4" max="4" width="2.7109375" customWidth="1"/>
    <col min="5" max="5" width="23.5703125" customWidth="1"/>
    <col min="6" max="6" width="20" customWidth="1"/>
    <col min="7" max="7" width="50" customWidth="1"/>
    <col min="8" max="8" width="21.7109375" hidden="1" customWidth="1"/>
    <col min="9" max="9" width="2.7109375" customWidth="1"/>
    <col min="10" max="10" width="9.140625" customWidth="1"/>
  </cols>
  <sheetData>
    <row r="1" spans="2:8" s="8" customFormat="1" ht="39.950000000000003" customHeight="1">
      <c r="B1" s="15" t="s">
        <v>15</v>
      </c>
      <c r="C1"/>
      <c r="E1" s="9"/>
      <c r="F1" s="15"/>
    </row>
    <row r="2" spans="2:8" s="8" customFormat="1" ht="29.1" customHeight="1">
      <c r="B2" s="52">
        <f ca="1">DAY(DateVal)</f>
        <v>30</v>
      </c>
      <c r="C2" s="52"/>
      <c r="E2" s="22" t="s">
        <v>17</v>
      </c>
      <c r="F2" s="22" t="s">
        <v>18</v>
      </c>
      <c r="G2" s="22" t="s">
        <v>19</v>
      </c>
      <c r="H2" s="6" t="s">
        <v>30</v>
      </c>
    </row>
    <row r="3" spans="2:8" s="8" customFormat="1" ht="15" customHeight="1">
      <c r="B3" s="52"/>
      <c r="C3" s="52"/>
      <c r="E3" s="16">
        <f ca="1">TODAY()</f>
        <v>43951</v>
      </c>
      <c r="F3" s="38">
        <v>0.25</v>
      </c>
      <c r="G3" s="17" t="s">
        <v>20</v>
      </c>
      <c r="H3" s="7" t="str">
        <f ca="1">Programador_de_eventos[[#This Row],[FECHA]]&amp;"|"&amp;COUNTIF($E$3:E3,E3)</f>
        <v>43951|1</v>
      </c>
    </row>
    <row r="4" spans="2:8" s="8" customFormat="1" ht="15" customHeight="1">
      <c r="B4" s="52"/>
      <c r="C4" s="52"/>
      <c r="E4" s="16">
        <f t="shared" ref="E4:E13" ca="1" si="0">TODAY()</f>
        <v>43951</v>
      </c>
      <c r="F4" s="38">
        <v>0.27083333333333331</v>
      </c>
      <c r="G4" s="17" t="s">
        <v>21</v>
      </c>
      <c r="H4" s="7" t="str">
        <f ca="1">Programador_de_eventos[[#This Row],[FECHA]]&amp;"|"&amp;COUNTIF($E$3:E4,E4)</f>
        <v>43951|2</v>
      </c>
    </row>
    <row r="5" spans="2:8" s="8" customFormat="1" ht="15" customHeight="1">
      <c r="B5" s="52"/>
      <c r="C5" s="52"/>
      <c r="E5" s="16">
        <f t="shared" ca="1" si="0"/>
        <v>43951</v>
      </c>
      <c r="F5" s="38">
        <v>0.3125</v>
      </c>
      <c r="G5" s="17" t="s">
        <v>22</v>
      </c>
      <c r="H5" s="7" t="str">
        <f ca="1">Programador_de_eventos[[#This Row],[FECHA]]&amp;"|"&amp;COUNTIF($E$3:E5,E5)</f>
        <v>43951|3</v>
      </c>
    </row>
    <row r="6" spans="2:8" s="8" customFormat="1" ht="15" customHeight="1">
      <c r="B6" s="51" t="str">
        <f ca="1">TEXT(DateVal,"dddd")</f>
        <v>jueves</v>
      </c>
      <c r="C6" s="51"/>
      <c r="E6" s="16">
        <f t="shared" ca="1" si="0"/>
        <v>43951</v>
      </c>
      <c r="F6" s="38">
        <v>0.33333333333333298</v>
      </c>
      <c r="G6" s="17" t="s">
        <v>23</v>
      </c>
      <c r="H6" s="7" t="str">
        <f ca="1">Programador_de_eventos[[#This Row],[FECHA]]&amp;"|"&amp;COUNTIF($E$3:E6,E6)</f>
        <v>43951|4</v>
      </c>
    </row>
    <row r="7" spans="2:8" s="8" customFormat="1" ht="15" customHeight="1">
      <c r="B7" s="51"/>
      <c r="C7" s="51"/>
      <c r="E7" s="16">
        <f t="shared" ca="1" si="0"/>
        <v>43951</v>
      </c>
      <c r="F7" s="38">
        <v>0.41666666666666669</v>
      </c>
      <c r="G7" s="17" t="s">
        <v>9</v>
      </c>
      <c r="H7" s="7" t="str">
        <f ca="1">Programador_de_eventos[[#This Row],[FECHA]]&amp;"|"&amp;COUNTIF($E$3:E7,E7)</f>
        <v>43951|5</v>
      </c>
    </row>
    <row r="8" spans="2:8" s="8" customFormat="1" ht="15.75" customHeight="1" thickBot="1">
      <c r="B8" s="50" t="str">
        <f ca="1">DateVal</f>
        <v>30-ABRIL-2020</v>
      </c>
      <c r="C8" s="50"/>
      <c r="E8" s="16">
        <f t="shared" ca="1" si="0"/>
        <v>43951</v>
      </c>
      <c r="F8" s="38">
        <v>0.5</v>
      </c>
      <c r="G8" s="17" t="s">
        <v>24</v>
      </c>
      <c r="H8" s="7" t="str">
        <f ca="1">Programador_de_eventos[[#This Row],[FECHA]]&amp;"|"&amp;COUNTIF($E$3:E8,E8)</f>
        <v>43951|6</v>
      </c>
    </row>
    <row r="9" spans="2:8" s="8" customFormat="1" ht="15" customHeight="1" thickTop="1">
      <c r="B9" s="18"/>
      <c r="C9" s="18"/>
      <c r="E9" s="16">
        <f t="shared" ca="1" si="0"/>
        <v>43951</v>
      </c>
      <c r="F9" s="38">
        <v>0.54166666666666596</v>
      </c>
      <c r="G9" s="17" t="s">
        <v>25</v>
      </c>
      <c r="H9" s="7" t="str">
        <f ca="1">Programador_de_eventos[[#This Row],[FECHA]]&amp;"|"&amp;COUNTIF($E$3:E9,E9)</f>
        <v>43951|7</v>
      </c>
    </row>
    <row r="10" spans="2:8" s="8" customFormat="1" ht="15" customHeight="1">
      <c r="B10" s="39" t="s">
        <v>6</v>
      </c>
      <c r="C10" s="18"/>
      <c r="E10" s="16">
        <f t="shared" ca="1" si="0"/>
        <v>43951</v>
      </c>
      <c r="F10" s="38">
        <v>0.5625</v>
      </c>
      <c r="G10" s="17" t="s">
        <v>26</v>
      </c>
      <c r="H10" s="7" t="str">
        <f ca="1">Programador_de_eventos[[#This Row],[FECHA]]&amp;"|"&amp;COUNTIF($E$3:E10,E10)</f>
        <v>43951|8</v>
      </c>
    </row>
    <row r="11" spans="2:8" s="8" customFormat="1" ht="15" customHeight="1">
      <c r="B11" s="42"/>
      <c r="C11" s="18"/>
      <c r="E11" s="16">
        <f t="shared" ca="1" si="0"/>
        <v>43951</v>
      </c>
      <c r="F11" s="38">
        <v>0.625</v>
      </c>
      <c r="G11" s="17" t="s">
        <v>9</v>
      </c>
      <c r="H11" s="7" t="str">
        <f ca="1">Programador_de_eventos[[#This Row],[FECHA]]&amp;"|"&amp;COUNTIF($E$3:E11,E11)</f>
        <v>43951|9</v>
      </c>
    </row>
    <row r="12" spans="2:8" s="8" customFormat="1" ht="15" customHeight="1">
      <c r="B12" s="39" t="s">
        <v>16</v>
      </c>
      <c r="C12" s="18"/>
      <c r="E12" s="16">
        <f t="shared" ca="1" si="0"/>
        <v>43951</v>
      </c>
      <c r="F12" s="38">
        <v>0.70833333333333304</v>
      </c>
      <c r="G12" s="17" t="s">
        <v>27</v>
      </c>
      <c r="H12" s="7" t="str">
        <f ca="1">Programador_de_eventos[[#This Row],[FECHA]]&amp;"|"&amp;COUNTIF($E$3:E12,E12)</f>
        <v>43951|10</v>
      </c>
    </row>
    <row r="13" spans="2:8" s="8" customFormat="1" ht="15.75">
      <c r="B13" s="18"/>
      <c r="C13" s="18"/>
      <c r="E13" s="16">
        <f t="shared" ca="1" si="0"/>
        <v>43951</v>
      </c>
      <c r="F13" s="38">
        <v>0.75</v>
      </c>
      <c r="G13" s="17" t="s">
        <v>28</v>
      </c>
      <c r="H13" s="7" t="str">
        <f ca="1">Programador_de_eventos[[#This Row],[FECHA]]&amp;"|"&amp;COUNTIF($E$3:E13,E13)</f>
        <v>43951|11</v>
      </c>
    </row>
    <row r="14" spans="2:8" s="8" customFormat="1">
      <c r="B14"/>
      <c r="C14"/>
      <c r="E14" s="16">
        <f ca="1">TODAY()+1</f>
        <v>43952</v>
      </c>
      <c r="F14" s="38">
        <v>0.27083333333333331</v>
      </c>
      <c r="G14" s="17" t="s">
        <v>29</v>
      </c>
      <c r="H14" s="7" t="str">
        <f ca="1">Programador_de_eventos[[#This Row],[FECHA]]&amp;"|"&amp;COUNTIF($E$3:E14,E14)</f>
        <v>43952|1</v>
      </c>
    </row>
    <row r="15" spans="2:8" s="8" customFormat="1">
      <c r="B15"/>
      <c r="C15"/>
      <c r="E15" s="16">
        <f ca="1">TODAY()+1</f>
        <v>43952</v>
      </c>
      <c r="F15" s="38">
        <v>0.3125</v>
      </c>
      <c r="G15" s="17" t="s">
        <v>22</v>
      </c>
      <c r="H15" s="7" t="str">
        <f ca="1">Programador_de_eventos[[#This Row],[FECHA]]&amp;"|"&amp;COUNTIF($E$3:E15,E15)</f>
        <v>43952|2</v>
      </c>
    </row>
  </sheetData>
  <mergeCells count="3">
    <mergeCell ref="B8:C8"/>
    <mergeCell ref="B6:C7"/>
    <mergeCell ref="B2:C5"/>
  </mergeCells>
  <dataValidations count="10">
    <dataValidation type="list" allowBlank="1" showInputMessage="1" showErrorMessage="1" error="Seleccione una hora válida para este programador de eventos. Seleccione CANCELAR y, después, presione ALT+FLECHA ABAJO y ENTRAR para seleccionar de la lista." sqref="F3:F15">
      <formula1>TimesList</formula1>
    </dataValidation>
    <dataValidation allowBlank="1" showInputMessage="1" showErrorMessage="1" prompt="Escriba la fecha del evento en esta columna" sqref="E2"/>
    <dataValidation allowBlank="1" showInputMessage="1" showErrorMessage="1" prompt="Escriba la hora del evento en esta columna. Presione ALT+FLECHA ABAJO para abrir la lista desplegable y, luego, ENTRAR para seleccionar la hora." sqref="F2"/>
    <dataValidation allowBlank="1" showInputMessage="1" showErrorMessage="1" prompt="Escriba la descripción del evento en esta columna" sqref="G2"/>
    <dataValidation allowBlank="1" showInputMessage="1" showErrorMessage="1" prompt="Agregue eventos a la tabla Programador. Las horas en la columna F se definen en la hoja de cálculo Intervalos de tiempo. " sqref="A1"/>
    <dataValidation allowBlank="1" showInputMessage="1" showErrorMessage="1" prompt="Vínculo de navegación a la hoja de cálculo Intervalos de tiempo" sqref="B10"/>
    <dataValidation allowBlank="1" showInputMessage="1" showErrorMessage="1" prompt="Vínculo de navegación a la hoja de cálculo Programación diaria" sqref="B12"/>
    <dataValidation allowBlank="1" showInputMessage="1" showErrorMessage="1" prompt="Escriba la fecha, la hora y la descripción del evento en la tabla Programador de eventos. Los vínculos de navegación a las hojas de cálculo Intervalos de tiempo y Programación diaria aparecen en las celdas B10 y B12." sqref="B1"/>
    <dataValidation allowBlank="1" showInputMessage="1" showErrorMessage="1" prompt="Fecha actualizada automáticamente según la hoja Programación diaria" sqref="B2 B8"/>
    <dataValidation allowBlank="1" showInputMessage="1" showErrorMessage="1" prompt="Día determinado automáticamente según las fechas definidas en Programación diaria" sqref="B6"/>
  </dataValidations>
  <hyperlinks>
    <hyperlink ref="B10" location="'Intervalos de tiempo'!A1" tooltip="Seleccione esta opción para editar los intervalos de tiempo" display="Select to edit time intervals"/>
    <hyperlink ref="B12" location="'Programación diaria'!A1" tooltip="Seleccione esta opción para ver la programación diaria" display="Select to view Daily Schedule"/>
  </hyperlinks>
  <printOptions horizontalCentered="1"/>
  <pageMargins left="0.7" right="0.7" top="0.75" bottom="0.75" header="0.3" footer="0.3"/>
  <pageSetup paperSize="9" fitToHeight="0"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2">
    <tabColor theme="3"/>
    <pageSetUpPr autoPageBreaks="0" fitToPage="1"/>
  </sheetPr>
  <dimension ref="B1:E75"/>
  <sheetViews>
    <sheetView showGridLines="0" zoomScaleNormal="100" workbookViewId="0"/>
  </sheetViews>
  <sheetFormatPr baseColWidth="10" defaultColWidth="9.140625" defaultRowHeight="18.75" customHeight="1"/>
  <cols>
    <col min="1" max="1" width="2.7109375" customWidth="1"/>
    <col min="2" max="3" width="22.7109375" customWidth="1"/>
    <col min="4" max="4" width="2.7109375" customWidth="1"/>
    <col min="5" max="5" width="16.42578125" customWidth="1"/>
  </cols>
  <sheetData>
    <row r="1" spans="2:5" ht="39.950000000000003" customHeight="1">
      <c r="B1" s="23" t="s">
        <v>31</v>
      </c>
    </row>
    <row r="2" spans="2:5" ht="29.1" customHeight="1">
      <c r="B2" s="48" t="s">
        <v>32</v>
      </c>
      <c r="C2" s="48"/>
      <c r="E2" s="22" t="s">
        <v>10</v>
      </c>
    </row>
    <row r="3" spans="2:5" ht="18.75" customHeight="1">
      <c r="E3" s="40">
        <f>Hora_de_inicio</f>
        <v>0.25</v>
      </c>
    </row>
    <row r="4" spans="2:5" ht="18.75" customHeight="1">
      <c r="B4" s="20" t="s">
        <v>33</v>
      </c>
      <c r="C4" s="33">
        <v>0.25</v>
      </c>
      <c r="E4" s="41">
        <f>IFERROR(IF($E3+Incremento&gt;Hora_de_finalización,"",$E3+Incremento),"")</f>
        <v>0.26041666666666669</v>
      </c>
    </row>
    <row r="5" spans="2:5" ht="18.75" customHeight="1">
      <c r="E5" s="41">
        <f t="shared" ref="E5:E35" si="0">IFERROR(IF($E4+Incremento&gt;Hora_de_finalización,"",$E4+Incremento),"")</f>
        <v>0.27083333333333337</v>
      </c>
    </row>
    <row r="6" spans="2:5" ht="18.75" customHeight="1">
      <c r="B6" s="20" t="s">
        <v>34</v>
      </c>
      <c r="C6" s="33" t="s">
        <v>36</v>
      </c>
      <c r="E6" s="41">
        <f t="shared" si="0"/>
        <v>0.28125000000000006</v>
      </c>
    </row>
    <row r="7" spans="2:5" ht="18.75" customHeight="1">
      <c r="E7" s="41">
        <f t="shared" si="0"/>
        <v>0.29166666666666674</v>
      </c>
    </row>
    <row r="8" spans="2:5" ht="18.75" customHeight="1">
      <c r="B8" s="20" t="s">
        <v>35</v>
      </c>
      <c r="C8" s="33">
        <v>0.875</v>
      </c>
      <c r="E8" s="41">
        <f t="shared" si="0"/>
        <v>0.30208333333333343</v>
      </c>
    </row>
    <row r="9" spans="2:5" ht="18.75" customHeight="1">
      <c r="E9" s="41">
        <f t="shared" si="0"/>
        <v>0.31250000000000011</v>
      </c>
    </row>
    <row r="10" spans="2:5" ht="18.75" customHeight="1">
      <c r="B10" s="48" t="s">
        <v>1</v>
      </c>
      <c r="C10" s="48"/>
      <c r="E10" s="41">
        <f t="shared" si="0"/>
        <v>0.3229166666666668</v>
      </c>
    </row>
    <row r="11" spans="2:5" ht="18.75" customHeight="1">
      <c r="E11" s="41">
        <f t="shared" si="0"/>
        <v>0.33333333333333348</v>
      </c>
    </row>
    <row r="12" spans="2:5" ht="18.75" customHeight="1">
      <c r="B12" s="27" t="s">
        <v>16</v>
      </c>
      <c r="E12" s="41">
        <f t="shared" si="0"/>
        <v>0.34375000000000017</v>
      </c>
    </row>
    <row r="13" spans="2:5" ht="18.75" customHeight="1">
      <c r="E13" s="41">
        <f t="shared" si="0"/>
        <v>0.35416666666666685</v>
      </c>
    </row>
    <row r="14" spans="2:5" ht="18.75" customHeight="1">
      <c r="B14" s="27" t="s">
        <v>7</v>
      </c>
      <c r="E14" s="41">
        <f t="shared" si="0"/>
        <v>0.36458333333333354</v>
      </c>
    </row>
    <row r="15" spans="2:5" ht="18.75" customHeight="1">
      <c r="E15" s="41">
        <f t="shared" si="0"/>
        <v>0.37500000000000022</v>
      </c>
    </row>
    <row r="16" spans="2:5" ht="18.75" customHeight="1">
      <c r="E16" s="41">
        <f t="shared" si="0"/>
        <v>0.38541666666666691</v>
      </c>
    </row>
    <row r="17" spans="5:5" ht="18.75" customHeight="1">
      <c r="E17" s="41">
        <f t="shared" si="0"/>
        <v>0.39583333333333359</v>
      </c>
    </row>
    <row r="18" spans="5:5" ht="18.75" customHeight="1">
      <c r="E18" s="41">
        <f t="shared" si="0"/>
        <v>0.40625000000000028</v>
      </c>
    </row>
    <row r="19" spans="5:5" ht="18.75" customHeight="1">
      <c r="E19" s="41">
        <f t="shared" si="0"/>
        <v>0.41666666666666696</v>
      </c>
    </row>
    <row r="20" spans="5:5" ht="18.75" customHeight="1">
      <c r="E20" s="41">
        <f t="shared" si="0"/>
        <v>0.42708333333333365</v>
      </c>
    </row>
    <row r="21" spans="5:5" ht="18.75" customHeight="1">
      <c r="E21" s="41">
        <f t="shared" si="0"/>
        <v>0.43750000000000033</v>
      </c>
    </row>
    <row r="22" spans="5:5" ht="18.75" customHeight="1">
      <c r="E22" s="41">
        <f t="shared" si="0"/>
        <v>0.44791666666666702</v>
      </c>
    </row>
    <row r="23" spans="5:5" ht="18.75" customHeight="1">
      <c r="E23" s="41">
        <f t="shared" si="0"/>
        <v>0.4583333333333337</v>
      </c>
    </row>
    <row r="24" spans="5:5" ht="18.75" customHeight="1">
      <c r="E24" s="41">
        <f t="shared" si="0"/>
        <v>0.46875000000000039</v>
      </c>
    </row>
    <row r="25" spans="5:5" ht="18.75" customHeight="1">
      <c r="E25" s="41">
        <f t="shared" si="0"/>
        <v>0.47916666666666707</v>
      </c>
    </row>
    <row r="26" spans="5:5" ht="18.75" customHeight="1">
      <c r="E26" s="41">
        <f t="shared" si="0"/>
        <v>0.48958333333333376</v>
      </c>
    </row>
    <row r="27" spans="5:5" ht="18.75" customHeight="1">
      <c r="E27" s="41">
        <f t="shared" si="0"/>
        <v>0.50000000000000044</v>
      </c>
    </row>
    <row r="28" spans="5:5" ht="18.75" customHeight="1">
      <c r="E28" s="41">
        <f t="shared" si="0"/>
        <v>0.51041666666666707</v>
      </c>
    </row>
    <row r="29" spans="5:5" ht="18.75" customHeight="1">
      <c r="E29" s="41">
        <f t="shared" si="0"/>
        <v>0.5208333333333337</v>
      </c>
    </row>
    <row r="30" spans="5:5" ht="18.75" customHeight="1">
      <c r="E30" s="41">
        <f t="shared" si="0"/>
        <v>0.53125000000000033</v>
      </c>
    </row>
    <row r="31" spans="5:5" ht="18.75" customHeight="1">
      <c r="E31" s="41">
        <f t="shared" si="0"/>
        <v>0.54166666666666696</v>
      </c>
    </row>
    <row r="32" spans="5:5" ht="18.75" customHeight="1">
      <c r="E32" s="41">
        <f t="shared" si="0"/>
        <v>0.55208333333333359</v>
      </c>
    </row>
    <row r="33" spans="5:5" ht="18.75" customHeight="1">
      <c r="E33" s="41">
        <f t="shared" si="0"/>
        <v>0.56250000000000022</v>
      </c>
    </row>
    <row r="34" spans="5:5" ht="18.75" customHeight="1">
      <c r="E34" s="41">
        <f t="shared" si="0"/>
        <v>0.57291666666666685</v>
      </c>
    </row>
    <row r="35" spans="5:5" ht="18.75" customHeight="1">
      <c r="E35" s="41">
        <f t="shared" si="0"/>
        <v>0.58333333333333348</v>
      </c>
    </row>
    <row r="36" spans="5:5" ht="18.75" customHeight="1">
      <c r="E36" s="41">
        <f t="shared" ref="E36:E67" si="1">IFERROR(IF($E35+Incremento&gt;Hora_de_finalización,"",$E35+Incremento),"")</f>
        <v>0.59375000000000011</v>
      </c>
    </row>
    <row r="37" spans="5:5" ht="18.75" customHeight="1">
      <c r="E37" s="41">
        <f t="shared" si="1"/>
        <v>0.60416666666666674</v>
      </c>
    </row>
    <row r="38" spans="5:5" ht="18.75" customHeight="1">
      <c r="E38" s="41">
        <f t="shared" si="1"/>
        <v>0.61458333333333337</v>
      </c>
    </row>
    <row r="39" spans="5:5" ht="18.75" customHeight="1">
      <c r="E39" s="41">
        <f t="shared" si="1"/>
        <v>0.625</v>
      </c>
    </row>
    <row r="40" spans="5:5" ht="18.75" customHeight="1">
      <c r="E40" s="41">
        <f t="shared" si="1"/>
        <v>0.63541666666666663</v>
      </c>
    </row>
    <row r="41" spans="5:5" ht="18.75" customHeight="1">
      <c r="E41" s="41">
        <f t="shared" si="1"/>
        <v>0.64583333333333326</v>
      </c>
    </row>
    <row r="42" spans="5:5" ht="18.75" customHeight="1">
      <c r="E42" s="41">
        <f t="shared" si="1"/>
        <v>0.65624999999999989</v>
      </c>
    </row>
    <row r="43" spans="5:5" ht="18.75" customHeight="1">
      <c r="E43" s="41">
        <f t="shared" si="1"/>
        <v>0.66666666666666652</v>
      </c>
    </row>
    <row r="44" spans="5:5" ht="18.75" customHeight="1">
      <c r="E44" s="41">
        <f t="shared" si="1"/>
        <v>0.67708333333333315</v>
      </c>
    </row>
    <row r="45" spans="5:5" ht="18.75" customHeight="1">
      <c r="E45" s="41">
        <f t="shared" si="1"/>
        <v>0.68749999999999978</v>
      </c>
    </row>
    <row r="46" spans="5:5" ht="18.75" customHeight="1">
      <c r="E46" s="41">
        <f t="shared" si="1"/>
        <v>0.69791666666666641</v>
      </c>
    </row>
    <row r="47" spans="5:5" ht="18.75" customHeight="1">
      <c r="E47" s="41">
        <f t="shared" si="1"/>
        <v>0.70833333333333304</v>
      </c>
    </row>
    <row r="48" spans="5:5" ht="18.75" customHeight="1">
      <c r="E48" s="41">
        <f t="shared" si="1"/>
        <v>0.71874999999999967</v>
      </c>
    </row>
    <row r="49" spans="5:5" ht="18.75" customHeight="1">
      <c r="E49" s="41">
        <f t="shared" si="1"/>
        <v>0.7291666666666663</v>
      </c>
    </row>
    <row r="50" spans="5:5" ht="18.75" customHeight="1">
      <c r="E50" s="41">
        <f t="shared" si="1"/>
        <v>0.73958333333333293</v>
      </c>
    </row>
    <row r="51" spans="5:5" ht="18.75" customHeight="1">
      <c r="E51" s="41">
        <f t="shared" si="1"/>
        <v>0.74999999999999956</v>
      </c>
    </row>
    <row r="52" spans="5:5" ht="18.75" customHeight="1">
      <c r="E52" s="41">
        <f t="shared" si="1"/>
        <v>0.76041666666666619</v>
      </c>
    </row>
    <row r="53" spans="5:5" ht="18.75" customHeight="1">
      <c r="E53" s="41">
        <f t="shared" si="1"/>
        <v>0.77083333333333282</v>
      </c>
    </row>
    <row r="54" spans="5:5" ht="18.75" customHeight="1">
      <c r="E54" s="41">
        <f t="shared" si="1"/>
        <v>0.78124999999999944</v>
      </c>
    </row>
    <row r="55" spans="5:5" ht="18.75" customHeight="1">
      <c r="E55" s="41">
        <f t="shared" si="1"/>
        <v>0.79166666666666607</v>
      </c>
    </row>
    <row r="56" spans="5:5" ht="18.75" customHeight="1">
      <c r="E56" s="41">
        <f t="shared" si="1"/>
        <v>0.8020833333333327</v>
      </c>
    </row>
    <row r="57" spans="5:5" ht="18.75" customHeight="1">
      <c r="E57" s="41">
        <f t="shared" si="1"/>
        <v>0.81249999999999933</v>
      </c>
    </row>
    <row r="58" spans="5:5" ht="18.75" customHeight="1">
      <c r="E58" s="41">
        <f t="shared" si="1"/>
        <v>0.82291666666666596</v>
      </c>
    </row>
    <row r="59" spans="5:5" ht="18.75" customHeight="1">
      <c r="E59" s="41">
        <f t="shared" si="1"/>
        <v>0.83333333333333259</v>
      </c>
    </row>
    <row r="60" spans="5:5" ht="18.75" customHeight="1">
      <c r="E60" s="41">
        <f t="shared" si="1"/>
        <v>0.84374999999999922</v>
      </c>
    </row>
    <row r="61" spans="5:5" ht="18.75" customHeight="1">
      <c r="E61" s="41">
        <f t="shared" si="1"/>
        <v>0.85416666666666585</v>
      </c>
    </row>
    <row r="62" spans="5:5" ht="18.75" customHeight="1">
      <c r="E62" s="41">
        <f t="shared" si="1"/>
        <v>0.86458333333333248</v>
      </c>
    </row>
    <row r="63" spans="5:5" ht="18.75" customHeight="1">
      <c r="E63" s="41">
        <f t="shared" si="1"/>
        <v>0.87499999999999911</v>
      </c>
    </row>
    <row r="64" spans="5:5" ht="18.75" customHeight="1">
      <c r="E64" s="41" t="str">
        <f t="shared" si="1"/>
        <v/>
      </c>
    </row>
    <row r="65" spans="5:5" ht="18.75" customHeight="1">
      <c r="E65" s="41" t="str">
        <f t="shared" si="1"/>
        <v/>
      </c>
    </row>
    <row r="66" spans="5:5" ht="18.75" customHeight="1">
      <c r="E66" s="41" t="str">
        <f t="shared" si="1"/>
        <v/>
      </c>
    </row>
    <row r="67" spans="5:5" ht="18.75" customHeight="1">
      <c r="E67" s="41" t="str">
        <f t="shared" si="1"/>
        <v/>
      </c>
    </row>
    <row r="68" spans="5:5" ht="18.75" customHeight="1">
      <c r="E68" s="41" t="str">
        <f t="shared" ref="E68:E75" si="2">IFERROR(IF($E67+Incremento&gt;Hora_de_finalización,"",$E67+Incremento),"")</f>
        <v/>
      </c>
    </row>
    <row r="69" spans="5:5" ht="18.75" customHeight="1">
      <c r="E69" s="41" t="str">
        <f t="shared" si="2"/>
        <v/>
      </c>
    </row>
    <row r="70" spans="5:5" ht="18.75" customHeight="1">
      <c r="E70" s="41" t="str">
        <f t="shared" si="2"/>
        <v/>
      </c>
    </row>
    <row r="71" spans="5:5" ht="18.75" customHeight="1">
      <c r="E71" s="41" t="str">
        <f t="shared" si="2"/>
        <v/>
      </c>
    </row>
    <row r="72" spans="5:5" ht="18.75" customHeight="1">
      <c r="E72" s="41" t="str">
        <f t="shared" si="2"/>
        <v/>
      </c>
    </row>
    <row r="73" spans="5:5" ht="18.75" customHeight="1">
      <c r="E73" s="41" t="str">
        <f t="shared" si="2"/>
        <v/>
      </c>
    </row>
    <row r="74" spans="5:5" ht="18.75" customHeight="1">
      <c r="E74" s="41" t="str">
        <f t="shared" si="2"/>
        <v/>
      </c>
    </row>
    <row r="75" spans="5:5" ht="18.75" customHeight="1">
      <c r="E75" s="41" t="str">
        <f t="shared" si="2"/>
        <v/>
      </c>
    </row>
  </sheetData>
  <mergeCells count="2">
    <mergeCell ref="B2:C2"/>
    <mergeCell ref="B10:C10"/>
  </mergeCells>
  <conditionalFormatting sqref="E3:E75">
    <cfRule type="expression" dxfId="3" priority="1">
      <formula>$E3&gt;Hora_de_finalización</formula>
    </cfRule>
    <cfRule type="expression" dxfId="2" priority="2">
      <formula>$E3=Hora_de_finalización</formula>
    </cfRule>
  </conditionalFormatting>
  <dataValidations count="14">
    <dataValidation allowBlank="1" showInputMessage="1" showErrorMessage="1" prompt="Defina los intervalos de tiempo en esta hoja de cálculo. Las horas en la columna E actualizarán la columna E de programación en la hoja de cálculo Programación diaria y las opciones de hora de la columna F en la hoja de cálculo Programador de eventos." sqref="A1"/>
    <dataValidation allowBlank="1" showInputMessage="1" showErrorMessage="1" prompt="Escriba una hora de inicio en esta celda" sqref="C4"/>
    <dataValidation type="list" errorStyle="warning" allowBlank="1" showInputMessage="1" showErrorMessage="1" error="Seleccione intervalo de la lista en esta celda. Seleccione CANCELAR y, después, presione ALT+FLECHA ABAJO y ENTRAR para realizar una selección." prompt="Seleccione un intervalo de la lista desplegable. Presione ALT+FLECHA ABAJO para abrir la lista y, luego, presione ENTRAR para seleccionar un intervalo." sqref="C6">
      <formula1>"15 MIN., 30 MIN., 45 MIN., 60 MIN."</formula1>
    </dataValidation>
    <dataValidation errorStyle="warning" allowBlank="1" showInputMessage="1" showErrorMessage="1" prompt="Escriba una hora de finalización para la programación en esta celda" sqref="C8"/>
    <dataValidation allowBlank="1" showInputMessage="1" showErrorMessage="1" prompt="Para configurar la programación, actualice la hora de inicio, establezca un intervalo de incremento y una hora de finalización. La tabla Hora en la columna E se actualizará automáticamente." sqref="B2 C2"/>
    <dataValidation allowBlank="1" showInputMessage="1" showErrorMessage="1" prompt="Actualice la programación en la hoja de cálculo Programación diaria modificando la tabla Hora en la misma. Escriba la hora de inicio en C4, el intervalo de tiempo en C6 y la hora de finalización en C8" sqref="B1"/>
    <dataValidation allowBlank="1" showInputMessage="1" showErrorMessage="1" prompt="La tabla Hora se actualiza automáticamente según la hora de inicio, el intervalo y la hora de finalización que se han introducido en las celdas C4 a C8 en esta hoja de cálculo." sqref="E2"/>
    <dataValidation allowBlank="1" showInputMessage="1" showErrorMessage="1" prompt="Establezca la hora de inicio en la celda de la derecha" sqref="B4"/>
    <dataValidation allowBlank="1" showInputMessage="1" showErrorMessage="1" prompt="Establezca el intervalo de tiempo en la celda de la derecha." sqref="B6"/>
    <dataValidation allowBlank="1" showInputMessage="1" showErrorMessage="1" prompt="Establezca la hora de finalización en la celda de la derecha." sqref="B8"/>
    <dataValidation allowBlank="1" showInputMessage="1" showErrorMessage="1" prompt="Seleccione las siguientes celdas para ver la programación diaria y para agregar un evento." sqref="B10:C10"/>
    <dataValidation allowBlank="1" showInputMessage="1" showErrorMessage="1" prompt="Vínculo de navegación a la hoja de cálculo Programador de eventos para agregar un evento" sqref="B14"/>
    <dataValidation allowBlank="1" showInputMessage="1" showErrorMessage="1" prompt="Vínculo de navegación a Programación diaria" sqref="B12"/>
    <dataValidation allowBlank="1" showErrorMessage="1" sqref="C3"/>
  </dataValidations>
  <hyperlinks>
    <hyperlink ref="B12" location="'Programación diaria'!A1" tooltip="Seleccione esta opción para ver la programación diaria" display="Select to View Daily Schedule"/>
    <hyperlink ref="B14" location="'Programador de eventos'!A1" tooltip="Seleccione esta opción para agregar un nuevo evento" display="Select to add a new event"/>
  </hyperlinks>
  <printOptions horizontalCentered="1"/>
  <pageMargins left="0.7" right="0.7" top="0.75" bottom="0.75" header="0.3" footer="0.3"/>
  <pageSetup paperSize="9" orientation="portrait" r:id="rId1"/>
  <headerFooter differentFirst="1">
    <oddFooter>Page &amp;P of &amp;N</oddFooter>
  </headerFooter>
  <ignoredErrors>
    <ignoredError sqref="E3" calculatedColumn="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a8a52e8c320b9a064ae3583ae3861c9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88020cb39231a0945110f9cd888b521a"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F07B9F-2027-487B-9D1F-78CE832B31AC}">
  <ds:schemaRefs>
    <ds:schemaRef ds:uri="http://schemas.microsoft.com/sharepoint/v3/contenttype/forms"/>
  </ds:schemaRefs>
</ds:datastoreItem>
</file>

<file path=customXml/itemProps2.xml><?xml version="1.0" encoding="utf-8"?>
<ds:datastoreItem xmlns:ds="http://schemas.openxmlformats.org/officeDocument/2006/customXml" ds:itemID="{71FCDC0B-BE17-4EFD-AAD5-1E4E9349882C}">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47490C6C-6B46-4DFD-9ACA-031AB2832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Programación diaria</vt:lpstr>
      <vt:lpstr>Programador de eventos</vt:lpstr>
      <vt:lpstr>Intervalos de tiempo</vt:lpstr>
      <vt:lpstr>Año</vt:lpstr>
      <vt:lpstr>ColumnTitle2</vt:lpstr>
      <vt:lpstr>ColumnTitle3</vt:lpstr>
      <vt:lpstr>DayVal</vt:lpstr>
      <vt:lpstr>Hora_de_finalización</vt:lpstr>
      <vt:lpstr>Hora_de_inicio</vt:lpstr>
      <vt:lpstr>MinuteText</vt:lpstr>
      <vt:lpstr>MonthName</vt:lpstr>
      <vt:lpstr>ScheduleHighlight</vt:lpstr>
      <vt:lpstr>TimesList</vt:lpstr>
      <vt:lpstr>Title1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2019-08-01T00:13:42Z</dcterms:created>
  <dcterms:modified xsi:type="dcterms:W3CDTF">2020-04-30T08:02:53Z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