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16000" windowHeight="11460" tabRatio="500"/>
  </bookViews>
  <sheets>
    <sheet name="Hoja1" sheetId="1" r:id="rId1"/>
    <sheet name="Hoja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B15" i="1"/>
  <c r="C11" i="1"/>
  <c r="B11" i="1"/>
  <c r="E10" i="1"/>
  <c r="E3" i="1"/>
  <c r="E4" i="1"/>
  <c r="E5" i="1"/>
  <c r="E6" i="1"/>
  <c r="E7" i="1"/>
  <c r="E8" i="1"/>
  <c r="E9" i="1"/>
  <c r="E2" i="1"/>
  <c r="D10" i="1"/>
  <c r="C10" i="1"/>
  <c r="D3" i="1"/>
  <c r="D4" i="1"/>
  <c r="D5" i="1"/>
  <c r="D6" i="1"/>
  <c r="D7" i="1"/>
  <c r="D8" i="1"/>
  <c r="D9" i="1"/>
  <c r="D2" i="1"/>
  <c r="B13" i="1"/>
  <c r="B10" i="1"/>
  <c r="D1" i="2"/>
  <c r="C2" i="2"/>
  <c r="D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" i="2"/>
  <c r="B2" i="2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<sst xmlns="http://schemas.openxmlformats.org/spreadsheetml/2006/main" count="9" uniqueCount="9">
  <si>
    <t>x</t>
  </si>
  <si>
    <t>y</t>
  </si>
  <si>
    <t>suma</t>
  </si>
  <si>
    <t>n</t>
  </si>
  <si>
    <t>promedio</t>
  </si>
  <si>
    <t>a0</t>
  </si>
  <si>
    <t>a1</t>
  </si>
  <si>
    <t>xy</t>
  </si>
  <si>
    <t>x^2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</si>
</sst>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-0.291111797299847"/>
                  <c:y val="0.13734294895381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3000"/>
                  </a:pPr>
                  <a:endParaRPr lang="es-ES"/>
                </a:p>
              </c:txPr>
            </c:trendlineLbl>
          </c:trendline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0535683529754859"/>
                  <c:y val="-0.062305295950155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3000"/>
                  </a:pPr>
                  <a:endParaRPr lang="es-ES"/>
                </a:p>
              </c:txPr>
            </c:trendlineLbl>
          </c:trendline>
          <c:trendline>
            <c:trendlineType val="poly"/>
            <c:order val="5"/>
            <c:dispRSqr val="0"/>
            <c:dispEq val="0"/>
          </c:trendline>
          <c:cat>
            <c:numRef>
              <c:f>Hoja1!$B$2:$B$9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</c:numCache>
            </c:numRef>
          </c:cat>
          <c:val>
            <c:numRef>
              <c:f>Hoja1!$C$2:$C$9</c:f>
              <c:numCache>
                <c:formatCode>General</c:formatCode>
                <c:ptCount val="8"/>
                <c:pt idx="0">
                  <c:v>0.1</c:v>
                </c:pt>
                <c:pt idx="1">
                  <c:v>5.32</c:v>
                </c:pt>
                <c:pt idx="2">
                  <c:v>7.8</c:v>
                </c:pt>
                <c:pt idx="3">
                  <c:v>8.0</c:v>
                </c:pt>
                <c:pt idx="4">
                  <c:v>8.03</c:v>
                </c:pt>
                <c:pt idx="5">
                  <c:v>6.27</c:v>
                </c:pt>
                <c:pt idx="6">
                  <c:v>3.54</c:v>
                </c:pt>
                <c:pt idx="7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801256"/>
        <c:axId val="2109764152"/>
      </c:lineChart>
      <c:catAx>
        <c:axId val="2109801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9764152"/>
        <c:crosses val="autoZero"/>
        <c:auto val="1"/>
        <c:lblAlgn val="ctr"/>
        <c:lblOffset val="100"/>
        <c:noMultiLvlLbl val="0"/>
      </c:catAx>
      <c:valAx>
        <c:axId val="2109764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801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-0.000609361329833771"/>
                  <c:y val="-0.20235965296004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3000"/>
                  </a:pPr>
                  <a:endParaRPr lang="es-ES"/>
                </a:p>
              </c:txPr>
            </c:trendlineLbl>
          </c:trendline>
          <c:xVal>
            <c:numRef>
              <c:f>Hoja2!$A$1:$A$11</c:f>
              <c:numCache>
                <c:formatCode>General</c:formatCode>
                <c:ptCount val="11"/>
                <c:pt idx="0">
                  <c:v>0.8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xVal>
          <c:yVal>
            <c:numRef>
              <c:f>Hoja2!$B$1:$B$11</c:f>
              <c:numCache>
                <c:formatCode>General</c:formatCode>
                <c:ptCount val="11"/>
                <c:pt idx="0">
                  <c:v>2.225540928492468</c:v>
                </c:pt>
                <c:pt idx="1">
                  <c:v>2.718281828459045</c:v>
                </c:pt>
                <c:pt idx="2">
                  <c:v>7.38905609893065</c:v>
                </c:pt>
                <c:pt idx="3">
                  <c:v>20.08553692318767</c:v>
                </c:pt>
                <c:pt idx="4">
                  <c:v>54.59815003314423</c:v>
                </c:pt>
                <c:pt idx="5">
                  <c:v>148.4131591025766</c:v>
                </c:pt>
                <c:pt idx="6">
                  <c:v>403.4287934927351</c:v>
                </c:pt>
                <c:pt idx="7">
                  <c:v>1096.633158428459</c:v>
                </c:pt>
                <c:pt idx="8">
                  <c:v>2980.957987041728</c:v>
                </c:pt>
                <c:pt idx="9">
                  <c:v>8103.083927575384</c:v>
                </c:pt>
                <c:pt idx="10">
                  <c:v>22026.46579480672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373816"/>
        <c:axId val="-2134624728"/>
      </c:scatterChart>
      <c:valAx>
        <c:axId val="-2132373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4624728"/>
        <c:crosses val="autoZero"/>
        <c:crossBetween val="midCat"/>
      </c:valAx>
      <c:valAx>
        <c:axId val="-2134624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373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 sz="3000"/>
                  </a:pPr>
                  <a:endParaRPr lang="es-ES"/>
                </a:p>
              </c:txPr>
            </c:trendlineLbl>
          </c:trendline>
          <c:xVal>
            <c:numRef>
              <c:f>Hoja2!$C$1:$C$11</c:f>
              <c:numCache>
                <c:formatCode>General</c:formatCode>
                <c:ptCount val="11"/>
                <c:pt idx="0">
                  <c:v>-0.22314355131421</c:v>
                </c:pt>
                <c:pt idx="1">
                  <c:v>0.0</c:v>
                </c:pt>
                <c:pt idx="2">
                  <c:v>0.693147180559945</c:v>
                </c:pt>
                <c:pt idx="3">
                  <c:v>1.09861228866811</c:v>
                </c:pt>
                <c:pt idx="4">
                  <c:v>1.386294361119891</c:v>
                </c:pt>
                <c:pt idx="5">
                  <c:v>1.6094379124341</c:v>
                </c:pt>
                <c:pt idx="6">
                  <c:v>1.791759469228055</c:v>
                </c:pt>
                <c:pt idx="7">
                  <c:v>1.945910149055313</c:v>
                </c:pt>
                <c:pt idx="8">
                  <c:v>2.079441541679836</c:v>
                </c:pt>
                <c:pt idx="9">
                  <c:v>2.19722457733622</c:v>
                </c:pt>
                <c:pt idx="10">
                  <c:v>2.302585092994046</c:v>
                </c:pt>
              </c:numCache>
            </c:numRef>
          </c:xVal>
          <c:yVal>
            <c:numRef>
              <c:f>Hoja2!$D$1:$D$11</c:f>
              <c:numCache>
                <c:formatCode>General</c:formatCode>
                <c:ptCount val="11"/>
                <c:pt idx="0">
                  <c:v>0.8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910248"/>
        <c:axId val="2064411816"/>
      </c:scatterChart>
      <c:valAx>
        <c:axId val="2063910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4411816"/>
        <c:crosses val="autoZero"/>
        <c:crossBetween val="midCat"/>
      </c:valAx>
      <c:valAx>
        <c:axId val="2064411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3910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12</xdr:row>
      <xdr:rowOff>120650</xdr:rowOff>
    </xdr:from>
    <xdr:to>
      <xdr:col>9</xdr:col>
      <xdr:colOff>196850</xdr:colOff>
      <xdr:row>34</xdr:row>
      <xdr:rowOff>6350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12700</xdr:rowOff>
    </xdr:from>
    <xdr:to>
      <xdr:col>10</xdr:col>
      <xdr:colOff>38100</xdr:colOff>
      <xdr:row>16</xdr:row>
      <xdr:rowOff>88900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419100</xdr:colOff>
      <xdr:row>15</xdr:row>
      <xdr:rowOff>152400</xdr:rowOff>
    </xdr:from>
    <xdr:to>
      <xdr:col>10</xdr:col>
      <xdr:colOff>38100</xdr:colOff>
      <xdr:row>30</xdr:row>
      <xdr:rowOff>38100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200" zoomScaleNormal="200" zoomScalePageLayoutView="200" workbookViewId="0">
      <pane ySplit="1" topLeftCell="A2" activePane="bottomLeft" state="frozen"/>
      <selection pane="bottomLeft" activeCell="C4" sqref="C4"/>
    </sheetView>
  </sheetViews>
  <sheetFormatPr baseColWidth="10" defaultRowHeight="15" x14ac:dyDescent="0"/>
  <sheetData>
    <row r="1" spans="1:5">
      <c r="B1" t="s">
        <v>0</v>
      </c>
      <c r="C1" t="s">
        <v>1</v>
      </c>
      <c r="D1" t="s">
        <v>7</v>
      </c>
      <c r="E1" t="s">
        <v>8</v>
      </c>
    </row>
    <row r="2" spans="1:5">
      <c r="B2">
        <v>0</v>
      </c>
      <c r="C2">
        <v>0.1</v>
      </c>
      <c r="D2">
        <f>B2*C2</f>
        <v>0</v>
      </c>
      <c r="E2">
        <f>B2^2</f>
        <v>0</v>
      </c>
    </row>
    <row r="3" spans="1:5">
      <c r="B3">
        <v>2</v>
      </c>
      <c r="C3">
        <v>5.32</v>
      </c>
      <c r="D3">
        <f t="shared" ref="D3:D11" si="0">B3*C3</f>
        <v>10.64</v>
      </c>
      <c r="E3">
        <f t="shared" ref="E3:E10" si="1">B3^2</f>
        <v>4</v>
      </c>
    </row>
    <row r="4" spans="1:5">
      <c r="B4">
        <v>4</v>
      </c>
      <c r="C4">
        <v>7.8</v>
      </c>
      <c r="D4">
        <f t="shared" si="0"/>
        <v>31.2</v>
      </c>
      <c r="E4">
        <f t="shared" si="1"/>
        <v>16</v>
      </c>
    </row>
    <row r="5" spans="1:5">
      <c r="B5">
        <v>6</v>
      </c>
      <c r="C5">
        <v>8</v>
      </c>
      <c r="D5">
        <f t="shared" si="0"/>
        <v>48</v>
      </c>
      <c r="E5">
        <f t="shared" si="1"/>
        <v>36</v>
      </c>
    </row>
    <row r="6" spans="1:5">
      <c r="B6">
        <v>8</v>
      </c>
      <c r="C6">
        <v>8.0299999999999994</v>
      </c>
      <c r="D6">
        <f t="shared" si="0"/>
        <v>64.239999999999995</v>
      </c>
      <c r="E6">
        <f t="shared" si="1"/>
        <v>64</v>
      </c>
    </row>
    <row r="7" spans="1:5">
      <c r="B7">
        <v>10</v>
      </c>
      <c r="C7">
        <v>6.27</v>
      </c>
      <c r="D7">
        <f t="shared" si="0"/>
        <v>62.699999999999996</v>
      </c>
      <c r="E7">
        <f t="shared" si="1"/>
        <v>100</v>
      </c>
    </row>
    <row r="8" spans="1:5">
      <c r="B8">
        <v>12</v>
      </c>
      <c r="C8">
        <v>3.54</v>
      </c>
      <c r="D8">
        <f t="shared" si="0"/>
        <v>42.480000000000004</v>
      </c>
      <c r="E8">
        <f t="shared" si="1"/>
        <v>144</v>
      </c>
    </row>
    <row r="9" spans="1:5">
      <c r="B9">
        <v>14</v>
      </c>
      <c r="C9">
        <v>0.2</v>
      </c>
      <c r="D9">
        <f t="shared" si="0"/>
        <v>2.8000000000000003</v>
      </c>
      <c r="E9">
        <f t="shared" si="1"/>
        <v>196</v>
      </c>
    </row>
    <row r="10" spans="1:5">
      <c r="A10" t="s">
        <v>2</v>
      </c>
      <c r="B10">
        <f>SUM(B2:B9)</f>
        <v>56</v>
      </c>
      <c r="C10">
        <f>SUM(C2:C9)</f>
        <v>39.26</v>
      </c>
      <c r="D10">
        <f>SUM(D2:D9)</f>
        <v>262.06</v>
      </c>
      <c r="E10">
        <f>SUM(E2:E9)</f>
        <v>560</v>
      </c>
    </row>
    <row r="11" spans="1:5">
      <c r="A11" t="s">
        <v>4</v>
      </c>
      <c r="B11">
        <f>B10/$B$13</f>
        <v>7</v>
      </c>
      <c r="C11">
        <f>C10/$B$13</f>
        <v>4.9074999999999998</v>
      </c>
    </row>
    <row r="13" spans="1:5">
      <c r="A13" t="s">
        <v>3</v>
      </c>
      <c r="B13">
        <f>COUNT(B2:B9)</f>
        <v>8</v>
      </c>
    </row>
    <row r="15" spans="1:5">
      <c r="A15" t="s">
        <v>5</v>
      </c>
      <c r="B15">
        <f>C11-B16*B11</f>
        <v>5.439166666666666</v>
      </c>
    </row>
    <row r="16" spans="1:5">
      <c r="A16" t="s">
        <v>6</v>
      </c>
      <c r="B16">
        <f>(B13*D10-B10*C10)/(B13*E10-B10^2)</f>
        <v>-7.5952380952380896E-2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" sqref="C1:D11"/>
    </sheetView>
  </sheetViews>
  <sheetFormatPr baseColWidth="10" defaultRowHeight="15" x14ac:dyDescent="0"/>
  <sheetData>
    <row r="1" spans="1:4">
      <c r="A1">
        <v>0.8</v>
      </c>
      <c r="B1">
        <f>EXP(A1)</f>
        <v>2.2255409284924679</v>
      </c>
      <c r="C1">
        <f>LN(A1)</f>
        <v>-0.22314355131420971</v>
      </c>
      <c r="D1">
        <f>LN(B1)</f>
        <v>0.80000000000000016</v>
      </c>
    </row>
    <row r="2" spans="1:4">
      <c r="A2">
        <v>1</v>
      </c>
      <c r="B2">
        <f t="shared" ref="B2:B11" si="0">EXP(A2)</f>
        <v>2.7182818284590451</v>
      </c>
      <c r="C2">
        <f t="shared" ref="C2:C11" si="1">LN(A2)</f>
        <v>0</v>
      </c>
      <c r="D2">
        <f t="shared" ref="D2:D11" si="2">LN(B2)</f>
        <v>1</v>
      </c>
    </row>
    <row r="3" spans="1:4">
      <c r="A3">
        <v>2</v>
      </c>
      <c r="B3">
        <f t="shared" si="0"/>
        <v>7.3890560989306504</v>
      </c>
      <c r="C3">
        <f t="shared" si="1"/>
        <v>0.69314718055994529</v>
      </c>
      <c r="D3">
        <f t="shared" si="2"/>
        <v>2</v>
      </c>
    </row>
    <row r="4" spans="1:4">
      <c r="A4">
        <v>3</v>
      </c>
      <c r="B4">
        <f t="shared" si="0"/>
        <v>20.085536923187668</v>
      </c>
      <c r="C4">
        <f t="shared" si="1"/>
        <v>1.0986122886681098</v>
      </c>
      <c r="D4">
        <f t="shared" si="2"/>
        <v>3</v>
      </c>
    </row>
    <row r="5" spans="1:4">
      <c r="A5">
        <v>4</v>
      </c>
      <c r="B5">
        <f t="shared" si="0"/>
        <v>54.598150033144236</v>
      </c>
      <c r="C5">
        <f t="shared" si="1"/>
        <v>1.3862943611198906</v>
      </c>
      <c r="D5">
        <f t="shared" si="2"/>
        <v>4</v>
      </c>
    </row>
    <row r="6" spans="1:4">
      <c r="A6">
        <v>5</v>
      </c>
      <c r="B6">
        <f t="shared" si="0"/>
        <v>148.4131591025766</v>
      </c>
      <c r="C6">
        <f t="shared" si="1"/>
        <v>1.6094379124341003</v>
      </c>
      <c r="D6">
        <f t="shared" si="2"/>
        <v>5</v>
      </c>
    </row>
    <row r="7" spans="1:4">
      <c r="A7">
        <v>6</v>
      </c>
      <c r="B7">
        <f t="shared" si="0"/>
        <v>403.42879349273511</v>
      </c>
      <c r="C7">
        <f t="shared" si="1"/>
        <v>1.791759469228055</v>
      </c>
      <c r="D7">
        <f t="shared" si="2"/>
        <v>6</v>
      </c>
    </row>
    <row r="8" spans="1:4">
      <c r="A8">
        <v>7</v>
      </c>
      <c r="B8">
        <f t="shared" si="0"/>
        <v>1096.6331584284585</v>
      </c>
      <c r="C8">
        <f t="shared" si="1"/>
        <v>1.9459101490553132</v>
      </c>
      <c r="D8">
        <f t="shared" si="2"/>
        <v>7</v>
      </c>
    </row>
    <row r="9" spans="1:4">
      <c r="A9">
        <v>8</v>
      </c>
      <c r="B9">
        <f t="shared" si="0"/>
        <v>2980.9579870417283</v>
      </c>
      <c r="C9">
        <f t="shared" si="1"/>
        <v>2.0794415416798357</v>
      </c>
      <c r="D9">
        <f t="shared" si="2"/>
        <v>8</v>
      </c>
    </row>
    <row r="10" spans="1:4">
      <c r="A10">
        <v>9</v>
      </c>
      <c r="B10">
        <f t="shared" si="0"/>
        <v>8103.0839275753842</v>
      </c>
      <c r="C10">
        <f t="shared" si="1"/>
        <v>2.1972245773362196</v>
      </c>
      <c r="D10">
        <f t="shared" si="2"/>
        <v>9</v>
      </c>
    </row>
    <row r="11" spans="1:4">
      <c r="A11">
        <v>10</v>
      </c>
      <c r="B11">
        <f t="shared" si="0"/>
        <v>22026.465794806718</v>
      </c>
      <c r="C11">
        <f t="shared" si="1"/>
        <v>2.3025850929940459</v>
      </c>
      <c r="D11">
        <f t="shared" si="2"/>
        <v>10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Benavides</dc:creator>
  <cp:lastModifiedBy>Luis Benavides</cp:lastModifiedBy>
  <dcterms:created xsi:type="dcterms:W3CDTF">2017-06-28T23:46:01Z</dcterms:created>
  <dcterms:modified xsi:type="dcterms:W3CDTF">2017-06-29T00:49:18Z</dcterms:modified>
</cp:coreProperties>
</file>