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ilena\Desktop\"/>
    </mc:Choice>
  </mc:AlternateContent>
  <bookViews>
    <workbookView xWindow="0" yWindow="0" windowWidth="20490" windowHeight="7755" activeTab="3"/>
  </bookViews>
  <sheets>
    <sheet name="DADOS" sheetId="1" r:id="rId1"/>
    <sheet name="CAIXINHA" sheetId="4" r:id="rId2"/>
    <sheet name="CONTROLE" sheetId="2" r:id="rId3"/>
    <sheet name="DASHBOARD" sheetId="3" r:id="rId4"/>
  </sheets>
  <definedNames>
    <definedName name="SegmentaçãodeDados_Mês">#N/A</definedName>
  </definedNames>
  <calcPr calcId="15251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</calcChain>
</file>

<file path=xl/sharedStrings.xml><?xml version="1.0" encoding="utf-8"?>
<sst xmlns="http://schemas.openxmlformats.org/spreadsheetml/2006/main" count="109" uniqueCount="39">
  <si>
    <t>DATA</t>
  </si>
  <si>
    <t>TIPO</t>
  </si>
  <si>
    <t>DESCRIÇÃO</t>
  </si>
  <si>
    <t>VALOR</t>
  </si>
  <si>
    <t>CATEGORIA</t>
  </si>
  <si>
    <t>OPERAÇÃO BANCARIA</t>
  </si>
  <si>
    <t>STATUS</t>
  </si>
  <si>
    <t>SAIDA</t>
  </si>
  <si>
    <t>ENTRADA</t>
  </si>
  <si>
    <t>LAZER</t>
  </si>
  <si>
    <t>RENDA FIXA</t>
  </si>
  <si>
    <t>GASTO FIXO</t>
  </si>
  <si>
    <t>BELEZA</t>
  </si>
  <si>
    <t>LUZ</t>
  </si>
  <si>
    <t>AGUA</t>
  </si>
  <si>
    <t>INVESTIMENTO</t>
  </si>
  <si>
    <t>VIAGEM</t>
  </si>
  <si>
    <t>SALARIO</t>
  </si>
  <si>
    <t>CORTE DE CABELO</t>
  </si>
  <si>
    <t>COMPRAS MERCADO</t>
  </si>
  <si>
    <t>ENERGIA</t>
  </si>
  <si>
    <t>SHOPPING</t>
  </si>
  <si>
    <t>APLICAÇÃO</t>
  </si>
  <si>
    <t>CARTAO DE CREDITO</t>
  </si>
  <si>
    <t>TRANSFERENCIA</t>
  </si>
  <si>
    <t>CARTÃO DE DEBITO</t>
  </si>
  <si>
    <t>PIX</t>
  </si>
  <si>
    <t>DEBITO AUTOMATICO</t>
  </si>
  <si>
    <t>CDB</t>
  </si>
  <si>
    <t>RECEBIDO</t>
  </si>
  <si>
    <t>PAGO</t>
  </si>
  <si>
    <t>Soma de VALOR</t>
  </si>
  <si>
    <t>Rótulos de Linha</t>
  </si>
  <si>
    <t>Total Geral</t>
  </si>
  <si>
    <t>Mês</t>
  </si>
  <si>
    <t>DATA LANÇAMENTO</t>
  </si>
  <si>
    <t>DEPOSITO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</si>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</sst>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vertical="center"/>
    </xf>
  </cellXfs>
  <cellStyles count="2">
    <cellStyle name="Moeda" xfId="1" builtinId="4"/>
    <cellStyle name="Normal" xfId="0" builtinId="0"/>
  </cellStyles>
  <dxfs count="2">
    <dxf>
      <numFmt numFmtId="1" formatCode="0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 - CONTROLE FINANCEIRO.xlsx]CONTROLE!Tabela dinâmica2</c:name>
    <c:fmtId val="5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0.22959183673469388"/>
          <c:w val="0.93888888888888888"/>
          <c:h val="0.67755985858910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CONTROLE!$H$6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CONTROLE!$G$7:$G$9</c:f>
              <c:strCache>
                <c:ptCount val="2"/>
                <c:pt idx="0">
                  <c:v>APLICAÇÃO</c:v>
                </c:pt>
                <c:pt idx="1">
                  <c:v>SALARIO</c:v>
                </c:pt>
              </c:strCache>
            </c:strRef>
          </c:cat>
          <c:val>
            <c:numRef>
              <c:f>CONTROLE!$H$7:$H$9</c:f>
              <c:numCache>
                <c:formatCode>"R$"\ #,##0.00</c:formatCode>
                <c:ptCount val="2"/>
                <c:pt idx="0">
                  <c:v>2000</c:v>
                </c:pt>
                <c:pt idx="1">
                  <c:v>2500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936912"/>
        <c:axId val="206849752"/>
      </c:barChart>
      <c:catAx>
        <c:axId val="20693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849752"/>
        <c:crosses val="autoZero"/>
        <c:auto val="1"/>
        <c:lblAlgn val="ctr"/>
        <c:lblOffset val="100"/>
        <c:noMultiLvlLbl val="0"/>
      </c:catAx>
      <c:valAx>
        <c:axId val="20684975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0693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 - CONTROLE FINANCEIRO.xlsx]CONTROLE!Tabela dinâmica1</c:name>
    <c:fmtId val="7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9651221885531815E-2"/>
          <c:y val="4.8850093319114185E-3"/>
          <c:w val="0.96018099547511315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CONTROLE!$D$6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CONTROLE!$C$7:$C$12</c:f>
              <c:strCache>
                <c:ptCount val="5"/>
                <c:pt idx="0">
                  <c:v>AGUA</c:v>
                </c:pt>
                <c:pt idx="1">
                  <c:v>BELEZA</c:v>
                </c:pt>
                <c:pt idx="2">
                  <c:v>GASTO FIXO</c:v>
                </c:pt>
                <c:pt idx="3">
                  <c:v>LAZER</c:v>
                </c:pt>
                <c:pt idx="4">
                  <c:v>LUZ</c:v>
                </c:pt>
              </c:strCache>
            </c:strRef>
          </c:cat>
          <c:val>
            <c:numRef>
              <c:f>CONTROLE!$D$7:$D$12</c:f>
              <c:numCache>
                <c:formatCode>"R$"\ #,##0.00</c:formatCode>
                <c:ptCount val="5"/>
                <c:pt idx="0">
                  <c:v>79</c:v>
                </c:pt>
                <c:pt idx="1">
                  <c:v>40</c:v>
                </c:pt>
                <c:pt idx="2">
                  <c:v>1300</c:v>
                </c:pt>
                <c:pt idx="3">
                  <c:v>650</c:v>
                </c:pt>
                <c:pt idx="4">
                  <c:v>110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8243280"/>
        <c:axId val="248259320"/>
      </c:barChart>
      <c:catAx>
        <c:axId val="24824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259320"/>
        <c:crosses val="autoZero"/>
        <c:auto val="1"/>
        <c:lblAlgn val="ctr"/>
        <c:lblOffset val="100"/>
        <c:noMultiLvlLbl val="0"/>
      </c:catAx>
      <c:valAx>
        <c:axId val="24825932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4824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339500399327144E-2"/>
          <c:y val="7.8282294791591586E-2"/>
          <c:w val="0.45874491392879591"/>
          <c:h val="0.75926179072748046"/>
        </c:manualLayout>
      </c:layout>
      <c:pieChart>
        <c:varyColors val="1"/>
        <c:ser>
          <c:idx val="0"/>
          <c:order val="0"/>
          <c:spPr>
            <a:ln>
              <a:noFill/>
            </a:ln>
          </c:spPr>
          <c:explosion val="1"/>
          <c:dPt>
            <c:idx val="0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4.1693516332961027E-2"/>
                  <c:y val="-0.1387304344615528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0952954055428366E-2"/>
                  <c:y val="0.2235236272323388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CAIXINHA!$D$3:$D$4</c:f>
              <c:numCache>
                <c:formatCode>_("R$"* #,##0.00_);_("R$"* \(#,##0.00\);_("R$"* "-"??_);_(@_)</c:formatCode>
                <c:ptCount val="2"/>
                <c:pt idx="0">
                  <c:v>3260</c:v>
                </c:pt>
                <c:pt idx="1">
                  <c:v>5000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accent6">
              <a:lumMod val="50000"/>
            </a:schemeClr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DADOS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image" Target="../media/image2.jp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583406</xdr:colOff>
      <xdr:row>4</xdr:row>
      <xdr:rowOff>142874</xdr:rowOff>
    </xdr:from>
    <xdr:to>
      <xdr:col>9</xdr:col>
      <xdr:colOff>428625</xdr:colOff>
      <xdr:row>17</xdr:row>
      <xdr:rowOff>23811</xdr:rowOff>
    </xdr:to>
    <xdr:grpSp>
      <xdr:nvGrpSpPr>
        <xdr:cNvPr id="8" name="Grupo 7"/>
        <xdr:cNvGrpSpPr/>
      </xdr:nvGrpSpPr>
      <xdr:grpSpPr>
        <a:xfrm>
          <a:off x="3393281" y="904874"/>
          <a:ext cx="3464719" cy="2357437"/>
          <a:chOff x="3024187" y="523874"/>
          <a:chExt cx="3488532" cy="2357437"/>
        </a:xfrm>
      </xdr:grpSpPr>
      <xdr:sp macro="" textlink="">
        <xdr:nvSpPr>
          <xdr:cNvPr id="5" name="Retângulo de cantos arredondados 4"/>
          <xdr:cNvSpPr/>
        </xdr:nvSpPr>
        <xdr:spPr>
          <a:xfrm>
            <a:off x="3048000" y="523874"/>
            <a:ext cx="3464719" cy="2357437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" name="Arredondar Retângulo no Mesmo Canto Lateral 6"/>
          <xdr:cNvSpPr/>
        </xdr:nvSpPr>
        <xdr:spPr>
          <a:xfrm>
            <a:off x="3024187" y="547687"/>
            <a:ext cx="3488532" cy="476250"/>
          </a:xfrm>
          <a:prstGeom prst="round2SameRect">
            <a:avLst>
              <a:gd name="adj1" fmla="val 50000"/>
              <a:gd name="adj2" fmla="val 18518"/>
            </a:avLst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3</xdr:col>
      <xdr:colOff>214312</xdr:colOff>
      <xdr:row>4</xdr:row>
      <xdr:rowOff>63499</xdr:rowOff>
    </xdr:from>
    <xdr:to>
      <xdr:col>10</xdr:col>
      <xdr:colOff>500061</xdr:colOff>
      <xdr:row>17</xdr:row>
      <xdr:rowOff>76199</xdr:rowOff>
    </xdr:to>
    <xdr:grpSp>
      <xdr:nvGrpSpPr>
        <xdr:cNvPr id="15" name="Grupo 14"/>
        <xdr:cNvGrpSpPr/>
      </xdr:nvGrpSpPr>
      <xdr:grpSpPr>
        <a:xfrm>
          <a:off x="3024187" y="825499"/>
          <a:ext cx="4508499" cy="2489200"/>
          <a:chOff x="2655093" y="444499"/>
          <a:chExt cx="4536281" cy="2489200"/>
        </a:xfrm>
      </xdr:grpSpPr>
      <xdr:graphicFrame macro="">
        <xdr:nvGraphicFramePr>
          <xdr:cNvPr id="4" name="Gráfico 3"/>
          <xdr:cNvGraphicFramePr>
            <a:graphicFrameLocks/>
          </xdr:cNvGraphicFramePr>
        </xdr:nvGraphicFramePr>
        <xdr:xfrm>
          <a:off x="2655093" y="444499"/>
          <a:ext cx="4536281" cy="2489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2" name="CaixaDeTexto 11"/>
          <xdr:cNvSpPr txBox="1"/>
        </xdr:nvSpPr>
        <xdr:spPr>
          <a:xfrm>
            <a:off x="3036094" y="583406"/>
            <a:ext cx="2357438" cy="4762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000" b="1">
                <a:latin typeface="+mj-lt"/>
              </a:rPr>
              <a:t>Entradas</a:t>
            </a:r>
          </a:p>
        </xdr:txBody>
      </xdr:sp>
    </xdr:grpSp>
    <xdr:clientData/>
  </xdr:twoCellAnchor>
  <xdr:twoCellAnchor>
    <xdr:from>
      <xdr:col>3</xdr:col>
      <xdr:colOff>214312</xdr:colOff>
      <xdr:row>18</xdr:row>
      <xdr:rowOff>10856</xdr:rowOff>
    </xdr:from>
    <xdr:to>
      <xdr:col>15</xdr:col>
      <xdr:colOff>539750</xdr:colOff>
      <xdr:row>33</xdr:row>
      <xdr:rowOff>156113</xdr:rowOff>
    </xdr:to>
    <xdr:grpSp>
      <xdr:nvGrpSpPr>
        <xdr:cNvPr id="14" name="Grupo 13"/>
        <xdr:cNvGrpSpPr/>
      </xdr:nvGrpSpPr>
      <xdr:grpSpPr>
        <a:xfrm>
          <a:off x="3024187" y="3439856"/>
          <a:ext cx="7564438" cy="3002757"/>
          <a:chOff x="3057262" y="3450429"/>
          <a:chExt cx="5872424" cy="3002757"/>
        </a:xfrm>
      </xdr:grpSpPr>
      <xdr:grpSp>
        <xdr:nvGrpSpPr>
          <xdr:cNvPr id="9" name="Grupo 8"/>
          <xdr:cNvGrpSpPr/>
        </xdr:nvGrpSpPr>
        <xdr:grpSpPr>
          <a:xfrm>
            <a:off x="3238499" y="3450429"/>
            <a:ext cx="5691187" cy="3002757"/>
            <a:chOff x="3024187" y="523874"/>
            <a:chExt cx="3488532" cy="2357437"/>
          </a:xfrm>
        </xdr:grpSpPr>
        <xdr:sp macro="" textlink="">
          <xdr:nvSpPr>
            <xdr:cNvPr id="10" name="Retângulo de cantos arredondados 9"/>
            <xdr:cNvSpPr/>
          </xdr:nvSpPr>
          <xdr:spPr>
            <a:xfrm>
              <a:off x="3048000" y="523874"/>
              <a:ext cx="3464719" cy="2357437"/>
            </a:xfrm>
            <a:prstGeom prst="roundRect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1" name="Arredondar Retângulo no Mesmo Canto Lateral 10"/>
            <xdr:cNvSpPr/>
          </xdr:nvSpPr>
          <xdr:spPr>
            <a:xfrm>
              <a:off x="3024187" y="547687"/>
              <a:ext cx="3488532" cy="476250"/>
            </a:xfrm>
            <a:prstGeom prst="round2SameRect">
              <a:avLst>
                <a:gd name="adj1" fmla="val 50000"/>
                <a:gd name="adj2" fmla="val 18518"/>
              </a:avLst>
            </a:prstGeom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aphicFrame macro="">
        <xdr:nvGraphicFramePr>
          <xdr:cNvPr id="3" name="Gráfico 2"/>
          <xdr:cNvGraphicFramePr>
            <a:graphicFrameLocks/>
          </xdr:cNvGraphicFramePr>
        </xdr:nvGraphicFramePr>
        <xdr:xfrm>
          <a:off x="3057262" y="4060029"/>
          <a:ext cx="5765270" cy="22026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CaixaDeTexto 12"/>
          <xdr:cNvSpPr txBox="1"/>
        </xdr:nvSpPr>
        <xdr:spPr>
          <a:xfrm>
            <a:off x="3248025" y="3593307"/>
            <a:ext cx="2357438" cy="47625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pt-BR" sz="2000" b="1">
                <a:latin typeface="+mj-lt"/>
              </a:rPr>
              <a:t>Gastos</a:t>
            </a:r>
          </a:p>
        </xdr:txBody>
      </xdr:sp>
    </xdr:grpSp>
    <xdr:clientData/>
  </xdr:twoCellAnchor>
  <xdr:twoCellAnchor editAs="oneCell">
    <xdr:from>
      <xdr:col>0</xdr:col>
      <xdr:colOff>0</xdr:colOff>
      <xdr:row>9</xdr:row>
      <xdr:rowOff>130968</xdr:rowOff>
    </xdr:from>
    <xdr:to>
      <xdr:col>0</xdr:col>
      <xdr:colOff>1476375</xdr:colOff>
      <xdr:row>25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45468"/>
              <a:ext cx="1476375" cy="30122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83343</xdr:colOff>
      <xdr:row>0</xdr:row>
      <xdr:rowOff>107156</xdr:rowOff>
    </xdr:from>
    <xdr:to>
      <xdr:col>20</xdr:col>
      <xdr:colOff>500062</xdr:colOff>
      <xdr:row>4</xdr:row>
      <xdr:rowOff>23812</xdr:rowOff>
    </xdr:to>
    <xdr:sp macro="" textlink="">
      <xdr:nvSpPr>
        <xdr:cNvPr id="17" name="Retângulo de cantos arredondados 16"/>
        <xdr:cNvSpPr/>
      </xdr:nvSpPr>
      <xdr:spPr>
        <a:xfrm>
          <a:off x="1690687" y="107156"/>
          <a:ext cx="11953875" cy="678656"/>
        </a:xfrm>
        <a:prstGeom prst="round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2000" b="1">
              <a:solidFill>
                <a:schemeClr val="bg1"/>
              </a:solidFill>
              <a:latin typeface="+mj-lt"/>
            </a:rPr>
            <a:t>	LUIS</a:t>
          </a:r>
          <a:r>
            <a:rPr lang="pt-BR" sz="2000" b="1" baseline="0">
              <a:solidFill>
                <a:schemeClr val="bg1"/>
              </a:solidFill>
              <a:latin typeface="+mj-lt"/>
            </a:rPr>
            <a:t> CHICON - CONTROLE FINANCEIRO</a:t>
          </a:r>
          <a:endParaRPr lang="pt-BR" sz="20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13</xdr:col>
      <xdr:colOff>464343</xdr:colOff>
      <xdr:row>1</xdr:row>
      <xdr:rowOff>130969</xdr:rowOff>
    </xdr:from>
    <xdr:to>
      <xdr:col>18</xdr:col>
      <xdr:colOff>166685</xdr:colOff>
      <xdr:row>3</xdr:row>
      <xdr:rowOff>47625</xdr:rowOff>
    </xdr:to>
    <xdr:grpSp>
      <xdr:nvGrpSpPr>
        <xdr:cNvPr id="21" name="Grupo 20"/>
        <xdr:cNvGrpSpPr/>
      </xdr:nvGrpSpPr>
      <xdr:grpSpPr>
        <a:xfrm>
          <a:off x="9306718" y="321469"/>
          <a:ext cx="2718592" cy="297656"/>
          <a:chOff x="9358312" y="321469"/>
          <a:chExt cx="2738436" cy="297656"/>
        </a:xfrm>
      </xdr:grpSpPr>
      <xdr:sp macro="" textlink="">
        <xdr:nvSpPr>
          <xdr:cNvPr id="18" name="Retângulo de cantos arredondados 17">
            <a:hlinkClick xmlns:r="http://schemas.openxmlformats.org/officeDocument/2006/relationships" r:id="rId3"/>
          </xdr:cNvPr>
          <xdr:cNvSpPr/>
        </xdr:nvSpPr>
        <xdr:spPr>
          <a:xfrm>
            <a:off x="9358312" y="321469"/>
            <a:ext cx="2738436" cy="297656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lvl="0" algn="l"/>
            <a:r>
              <a:rPr lang="pt-BR" sz="1200" i="1"/>
              <a:t>Pesquisar</a:t>
            </a:r>
          </a:p>
        </xdr:txBody>
      </xdr:sp>
      <xdr:pic>
        <xdr:nvPicPr>
          <xdr:cNvPr id="19" name="Imagem 18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826279" y="404820"/>
            <a:ext cx="105873" cy="162540"/>
          </a:xfrm>
          <a:prstGeom prst="rect">
            <a:avLst/>
          </a:prstGeom>
          <a:noFill/>
        </xdr:spPr>
      </xdr:pic>
    </xdr:grpSp>
    <xdr:clientData/>
  </xdr:twoCellAnchor>
  <xdr:twoCellAnchor editAs="oneCell">
    <xdr:from>
      <xdr:col>1</xdr:col>
      <xdr:colOff>142875</xdr:colOff>
      <xdr:row>0</xdr:row>
      <xdr:rowOff>154796</xdr:rowOff>
    </xdr:from>
    <xdr:to>
      <xdr:col>2</xdr:col>
      <xdr:colOff>335756</xdr:colOff>
      <xdr:row>3</xdr:row>
      <xdr:rowOff>183371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0219" y="154796"/>
          <a:ext cx="800100" cy="600075"/>
        </a:xfrm>
        <a:prstGeom prst="rect">
          <a:avLst/>
        </a:prstGeom>
        <a:gradFill>
          <a:gsLst>
            <a:gs pos="4400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</xdr:pic>
    <xdr:clientData/>
  </xdr:twoCellAnchor>
  <xdr:twoCellAnchor>
    <xdr:from>
      <xdr:col>0</xdr:col>
      <xdr:colOff>0</xdr:colOff>
      <xdr:row>0</xdr:row>
      <xdr:rowOff>169333</xdr:rowOff>
    </xdr:from>
    <xdr:to>
      <xdr:col>0</xdr:col>
      <xdr:colOff>1545167</xdr:colOff>
      <xdr:row>8</xdr:row>
      <xdr:rowOff>42333</xdr:rowOff>
    </xdr:to>
    <xdr:sp macro="" textlink="">
      <xdr:nvSpPr>
        <xdr:cNvPr id="24" name="Pentágono 23"/>
        <xdr:cNvSpPr/>
      </xdr:nvSpPr>
      <xdr:spPr>
        <a:xfrm>
          <a:off x="0" y="169333"/>
          <a:ext cx="1545167" cy="1397000"/>
        </a:xfrm>
        <a:prstGeom prst="homePlat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  <a:p>
          <a:pPr algn="l"/>
          <a:endParaRPr lang="pt-BR" sz="1100"/>
        </a:p>
        <a:p>
          <a:pPr algn="l"/>
          <a:r>
            <a:rPr lang="pt-BR" sz="1400" b="0" i="1">
              <a:latin typeface="Arial Narrow" panose="020B0606020202030204" pitchFamily="34" charset="0"/>
            </a:rPr>
            <a:t>CONTROLE</a:t>
          </a:r>
        </a:p>
        <a:p>
          <a:pPr algn="l"/>
          <a:r>
            <a:rPr lang="pt-BR" sz="1400" b="0" i="1">
              <a:latin typeface="Arial Narrow" panose="020B0606020202030204" pitchFamily="34" charset="0"/>
            </a:rPr>
            <a:t>FINANCEIRO</a:t>
          </a:r>
        </a:p>
        <a:p>
          <a:pPr algn="l"/>
          <a:r>
            <a:rPr lang="pt-BR" sz="1400" b="0" i="1">
              <a:latin typeface="Arial Narrow" panose="020B0606020202030204" pitchFamily="34" charset="0"/>
            </a:rPr>
            <a:t>APP</a:t>
          </a:r>
        </a:p>
      </xdr:txBody>
    </xdr:sp>
    <xdr:clientData/>
  </xdr:twoCellAnchor>
  <xdr:twoCellAnchor>
    <xdr:from>
      <xdr:col>9</xdr:col>
      <xdr:colOff>524137</xdr:colOff>
      <xdr:row>4</xdr:row>
      <xdr:rowOff>149754</xdr:rowOff>
    </xdr:from>
    <xdr:to>
      <xdr:col>15</xdr:col>
      <xdr:colOff>369358</xdr:colOff>
      <xdr:row>17</xdr:row>
      <xdr:rowOff>91545</xdr:rowOff>
    </xdr:to>
    <xdr:grpSp>
      <xdr:nvGrpSpPr>
        <xdr:cNvPr id="22" name="Grupo 21"/>
        <xdr:cNvGrpSpPr/>
      </xdr:nvGrpSpPr>
      <xdr:grpSpPr>
        <a:xfrm>
          <a:off x="6953512" y="911754"/>
          <a:ext cx="3464721" cy="2418291"/>
          <a:chOff x="3024187" y="547687"/>
          <a:chExt cx="3488532" cy="2418291"/>
        </a:xfrm>
      </xdr:grpSpPr>
      <xdr:sp macro="" textlink="">
        <xdr:nvSpPr>
          <xdr:cNvPr id="23" name="Retângulo de cantos arredondados 22"/>
          <xdr:cNvSpPr/>
        </xdr:nvSpPr>
        <xdr:spPr>
          <a:xfrm>
            <a:off x="3027071" y="608541"/>
            <a:ext cx="3464719" cy="2357437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5" name="Arredondar Retângulo no Mesmo Canto Lateral 24"/>
          <xdr:cNvSpPr/>
        </xdr:nvSpPr>
        <xdr:spPr>
          <a:xfrm>
            <a:off x="3024187" y="547687"/>
            <a:ext cx="3488532" cy="476250"/>
          </a:xfrm>
          <a:prstGeom prst="round2SameRect">
            <a:avLst>
              <a:gd name="adj1" fmla="val 50000"/>
              <a:gd name="adj2" fmla="val 18518"/>
            </a:avLst>
          </a:prstGeom>
          <a:solidFill>
            <a:schemeClr val="accent6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2000" b="1">
                <a:solidFill>
                  <a:schemeClr val="accent6">
                    <a:lumMod val="50000"/>
                  </a:schemeClr>
                </a:solidFill>
                <a:latin typeface="+mj-lt"/>
              </a:rPr>
              <a:t>Economias</a:t>
            </a:r>
          </a:p>
        </xdr:txBody>
      </xdr:sp>
    </xdr:grpSp>
    <xdr:clientData/>
  </xdr:twoCellAnchor>
  <xdr:twoCellAnchor>
    <xdr:from>
      <xdr:col>10</xdr:col>
      <xdr:colOff>476252</xdr:colOff>
      <xdr:row>6</xdr:row>
      <xdr:rowOff>179915</xdr:rowOff>
    </xdr:from>
    <xdr:to>
      <xdr:col>18</xdr:col>
      <xdr:colOff>69056</xdr:colOff>
      <xdr:row>18</xdr:row>
      <xdr:rowOff>114848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lena" refreshedDate="45669.415164814818" createdVersion="5" refreshedVersion="5" minRefreshableVersion="3" recordCount="16">
  <cacheSource type="worksheet">
    <worksheetSource name="Tab_Dados"/>
  </cacheSource>
  <cacheFields count="8">
    <cacheField name="DATA" numFmtId="14">
      <sharedItems containsSemiMixedTypes="0" containsNonDate="0" containsDate="1" containsString="0" minDate="2024-01-23T00:00:00" maxDate="2024-12-27T00:00:00"/>
    </cacheField>
    <cacheField name="Mês" numFmtId="1">
      <sharedItems containsSemiMixedTypes="0" containsString="0" containsNumber="1" containsInteger="1" minValue="1" maxValue="12" count="12">
        <n v="2"/>
        <n v="3"/>
        <n v="11"/>
        <n v="1"/>
        <n v="4"/>
        <n v="5"/>
        <n v="6"/>
        <n v="7"/>
        <n v="8"/>
        <n v="9"/>
        <n v="10"/>
        <n v="12"/>
      </sharedItems>
    </cacheField>
    <cacheField name="TIPO" numFmtId="0">
      <sharedItems count="2">
        <s v="SAIDA"/>
        <s v="ENTRADA"/>
      </sharedItems>
    </cacheField>
    <cacheField name="CATEGORIA" numFmtId="0">
      <sharedItems count="7">
        <s v="LAZER"/>
        <s v="RENDA FIXA"/>
        <s v="GASTO FIXO"/>
        <s v="BELEZA"/>
        <s v="LUZ"/>
        <s v="AGUA"/>
        <s v="INVESTIMENTO"/>
      </sharedItems>
    </cacheField>
    <cacheField name="DESCRIÇÃO" numFmtId="0">
      <sharedItems count="8">
        <s v="VIAGEM"/>
        <s v="SALARIO"/>
        <s v="COMPRAS MERCADO"/>
        <s v="CORTE DE CABELO"/>
        <s v="ENERGIA"/>
        <s v="AGUA"/>
        <s v="SHOPPING"/>
        <s v="APLICAÇÃO"/>
      </sharedItems>
    </cacheField>
    <cacheField name="VALOR" numFmtId="44">
      <sharedItems containsSemiMixedTypes="0" containsString="0" containsNumber="1" containsInteger="1" minValue="30" maxValue="2000"/>
    </cacheField>
    <cacheField name="OPERAÇÃ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d v="2024-02-11T00:00:00"/>
    <x v="0"/>
    <x v="0"/>
    <x v="0"/>
    <x v="0"/>
    <n v="100"/>
    <s v="CARTAO DE CREDITO"/>
    <s v="PAGO"/>
  </r>
  <r>
    <d v="2024-03-01T00:00:00"/>
    <x v="1"/>
    <x v="1"/>
    <x v="1"/>
    <x v="1"/>
    <n v="500"/>
    <s v="TRANSFERENCIA"/>
    <s v="RECEBIDO"/>
  </r>
  <r>
    <d v="2024-11-09T00:00:00"/>
    <x v="2"/>
    <x v="0"/>
    <x v="2"/>
    <x v="2"/>
    <n v="200"/>
    <s v="CARTÃO DE DEBITO"/>
    <s v="PAGO"/>
  </r>
  <r>
    <d v="2024-01-23T00:00:00"/>
    <x v="3"/>
    <x v="0"/>
    <x v="3"/>
    <x v="3"/>
    <n v="40"/>
    <s v="PIX"/>
    <s v="PAGO"/>
  </r>
  <r>
    <d v="2024-02-12T00:00:00"/>
    <x v="0"/>
    <x v="0"/>
    <x v="2"/>
    <x v="2"/>
    <n v="150"/>
    <s v="CARTÃO DE DEBITO"/>
    <s v="PAGO"/>
  </r>
  <r>
    <d v="2024-03-13T00:00:00"/>
    <x v="1"/>
    <x v="0"/>
    <x v="4"/>
    <x v="4"/>
    <n v="50"/>
    <s v="DEBITO AUTOMATICO"/>
    <s v="PAGO"/>
  </r>
  <r>
    <d v="2024-04-14T00:00:00"/>
    <x v="4"/>
    <x v="0"/>
    <x v="5"/>
    <x v="5"/>
    <n v="49"/>
    <s v="DEBITO AUTOMATICO"/>
    <s v="PAGO"/>
  </r>
  <r>
    <d v="2024-05-15T00:00:00"/>
    <x v="5"/>
    <x v="0"/>
    <x v="0"/>
    <x v="6"/>
    <n v="50"/>
    <s v="PIX"/>
    <s v="PAGO"/>
  </r>
  <r>
    <d v="2024-05-16T00:00:00"/>
    <x v="5"/>
    <x v="0"/>
    <x v="2"/>
    <x v="2"/>
    <n v="300"/>
    <s v="CARTAO DE CREDITO"/>
    <s v="PAGO"/>
  </r>
  <r>
    <d v="2024-06-17T00:00:00"/>
    <x v="6"/>
    <x v="0"/>
    <x v="0"/>
    <x v="0"/>
    <n v="500"/>
    <s v="CARTAO DE CREDITO"/>
    <s v="PAGO"/>
  </r>
  <r>
    <d v="2024-07-18T00:00:00"/>
    <x v="7"/>
    <x v="1"/>
    <x v="1"/>
    <x v="1"/>
    <n v="2000"/>
    <s v="TRANSFERENCIA"/>
    <s v="RECEBIDO"/>
  </r>
  <r>
    <d v="2024-08-19T00:00:00"/>
    <x v="8"/>
    <x v="0"/>
    <x v="2"/>
    <x v="2"/>
    <n v="400"/>
    <s v="PIX"/>
    <s v="PAGO"/>
  </r>
  <r>
    <d v="2024-09-20T00:00:00"/>
    <x v="9"/>
    <x v="0"/>
    <x v="4"/>
    <x v="4"/>
    <n v="60"/>
    <s v="DEBITO AUTOMATICO"/>
    <s v="PAGO"/>
  </r>
  <r>
    <d v="2024-10-01T00:00:00"/>
    <x v="10"/>
    <x v="0"/>
    <x v="5"/>
    <x v="5"/>
    <n v="30"/>
    <s v="DEBITO AUTOMATICO"/>
    <s v="PAGO"/>
  </r>
  <r>
    <d v="2024-11-02T00:00:00"/>
    <x v="2"/>
    <x v="0"/>
    <x v="2"/>
    <x v="2"/>
    <n v="250"/>
    <s v="PIX"/>
    <s v="PAGO"/>
  </r>
  <r>
    <d v="2024-12-26T00:00:00"/>
    <x v="11"/>
    <x v="1"/>
    <x v="6"/>
    <x v="7"/>
    <n v="2000"/>
    <s v="CDB"/>
    <s v="RECEBID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">
  <location ref="C6:D12" firstHeaderRow="1" firstDataRow="1" firstDataCol="1" rowPageCount="1" colPageCount="1"/>
  <pivotFields count="8">
    <pivotField numFmtId="14" showAll="0"/>
    <pivotField numFmtId="1" showAll="0" defaultSubtotal="0">
      <items count="12">
        <item x="3"/>
        <item x="0"/>
        <item x="1"/>
        <item x="4"/>
        <item x="5"/>
        <item x="6"/>
        <item x="7"/>
        <item x="8"/>
        <item x="9"/>
        <item x="10"/>
        <item x="2"/>
        <item x="11"/>
      </items>
    </pivotField>
    <pivotField axis="axisPage" showAll="0">
      <items count="3">
        <item x="1"/>
        <item x="0"/>
        <item t="default"/>
      </items>
    </pivotField>
    <pivotField axis="axisRow" showAll="0">
      <items count="8">
        <item x="5"/>
        <item x="3"/>
        <item x="2"/>
        <item x="6"/>
        <item x="0"/>
        <item x="4"/>
        <item x="1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4"/>
    </i>
    <i>
      <x v="5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">
  <location ref="G6:H9" firstHeaderRow="1" firstDataRow="1" firstDataCol="1" rowPageCount="1" colPageCount="1"/>
  <pivotFields count="8">
    <pivotField numFmtId="14" showAll="0"/>
    <pivotField numFmtId="1" showAll="0" defaultSubtotal="0">
      <items count="12">
        <item x="3"/>
        <item x="0"/>
        <item x="1"/>
        <item x="4"/>
        <item x="5"/>
        <item x="6"/>
        <item x="7"/>
        <item x="8"/>
        <item x="9"/>
        <item x="10"/>
        <item x="2"/>
        <item x="11"/>
      </items>
    </pivotField>
    <pivotField axis="axisPage" showAll="0">
      <items count="3">
        <item x="1"/>
        <item x="0"/>
        <item t="default"/>
      </items>
    </pivotField>
    <pivotField showAll="0"/>
    <pivotField axis="axisRow" showAll="0">
      <items count="9">
        <item x="5"/>
        <item x="7"/>
        <item x="2"/>
        <item x="3"/>
        <item x="4"/>
        <item x="1"/>
        <item x="6"/>
        <item x="0"/>
        <item t="default"/>
      </items>
    </pivotField>
    <pivotField dataField="1" numFmtId="44" showAll="0"/>
    <pivotField showAll="0"/>
    <pivotField showAll="0"/>
  </pivotFields>
  <rowFields count="1">
    <field x="4"/>
  </rowFields>
  <rowItems count="3">
    <i>
      <x v="1"/>
    </i>
    <i>
      <x v="5"/>
    </i>
    <i t="grand">
      <x/>
    </i>
  </rowItems>
  <colItems count="1">
    <i/>
  </colItems>
  <pageFields count="1">
    <pageField fld="2" item="0" hier="-1"/>
  </pageFields>
  <dataFields count="1">
    <dataField name="Soma de VALOR" fld="5" baseField="3" baseItem="1" numFmtId="164"/>
  </dataFields>
  <chartFormats count="2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2" name="Tabela dinâmica1"/>
    <pivotTable tabId="2" name="Tabela dinâmica2"/>
  </pivotTables>
  <data>
    <tabular pivotCacheId="1">
      <items count="12">
        <i x="3" s="1"/>
        <i x="0" s="1"/>
        <i x="1" s="1"/>
        <i x="4" s="1"/>
        <i x="5" s="1"/>
        <i x="6" s="1"/>
        <i x="7" s="1"/>
        <i x="8" s="1"/>
        <i x="9" s="1"/>
        <i x="10" s="1"/>
        <i x="2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SlicerStyleLight6" rowHeight="241300"/>
</slicers>
</file>

<file path=xl/tables/table1.xml><?xml version="1.0" encoding="utf-8"?>
<table xmlns="http://schemas.openxmlformats.org/spreadsheetml/2006/main" id="1" name="Tab_Dados" displayName="Tab_Dados" ref="A1:H17" totalsRowShown="0" headerRowDxfId="1">
  <autoFilter ref="A1:H17"/>
  <tableColumns count="8">
    <tableColumn id="1" name="DATA"/>
    <tableColumn id="8" name="Mês" dataDxfId="0">
      <calculatedColumnFormula>MONTH(Tab_Dados[[#This Row],[DATA]])</calculatedColumnFormula>
    </tableColumn>
    <tableColumn id="2" name="TIPO"/>
    <tableColumn id="3" name="CATEGORIA"/>
    <tableColumn id="4" name="DESCRIÇÃO"/>
    <tableColumn id="5" name="VALOR" dataCellStyle="Moeda"/>
    <tableColumn id="6" name="OPERAÇÃO BANCARIA"/>
    <tableColumn id="7" name="STATUS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C6:D15" totalsRowShown="0">
  <autoFilter ref="C6:D15"/>
  <tableColumns count="2">
    <tableColumn id="1" name="DATA LANÇAMENTO"/>
    <tableColumn id="2" name="DEPOSITO RESERVADO" dataCellStyle="Moeda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7"/>
  <sheetViews>
    <sheetView workbookViewId="0"/>
  </sheetViews>
  <sheetFormatPr defaultRowHeight="15" x14ac:dyDescent="0.25"/>
  <cols>
    <col min="1" max="1" width="10.7109375" bestFit="1" customWidth="1"/>
    <col min="2" max="2" width="13" customWidth="1"/>
    <col min="3" max="3" width="15.85546875" bestFit="1" customWidth="1"/>
    <col min="4" max="4" width="19.5703125" bestFit="1" customWidth="1"/>
    <col min="5" max="5" width="12.140625" bestFit="1" customWidth="1"/>
    <col min="6" max="6" width="25.42578125" bestFit="1" customWidth="1"/>
    <col min="7" max="7" width="12.28515625" bestFit="1" customWidth="1"/>
  </cols>
  <sheetData>
    <row r="1" spans="1:8" x14ac:dyDescent="0.25">
      <c r="A1" s="1" t="s">
        <v>0</v>
      </c>
      <c r="B1" s="1" t="s">
        <v>34</v>
      </c>
      <c r="C1" s="1" t="s">
        <v>1</v>
      </c>
      <c r="D1" s="1" t="s">
        <v>4</v>
      </c>
      <c r="E1" s="1" t="s">
        <v>2</v>
      </c>
      <c r="F1" s="1" t="s">
        <v>3</v>
      </c>
      <c r="G1" s="1" t="s">
        <v>5</v>
      </c>
      <c r="H1" s="1" t="s">
        <v>6</v>
      </c>
    </row>
    <row r="2" spans="1:8" x14ac:dyDescent="0.25">
      <c r="A2" s="2">
        <v>45333</v>
      </c>
      <c r="B2" s="9">
        <f>MONTH(Tab_Dados[[#This Row],[DATA]])</f>
        <v>2</v>
      </c>
      <c r="C2" t="s">
        <v>7</v>
      </c>
      <c r="D2" t="s">
        <v>9</v>
      </c>
      <c r="E2" t="s">
        <v>16</v>
      </c>
      <c r="F2" s="3">
        <v>100</v>
      </c>
      <c r="G2" t="s">
        <v>23</v>
      </c>
      <c r="H2" t="s">
        <v>30</v>
      </c>
    </row>
    <row r="3" spans="1:8" x14ac:dyDescent="0.25">
      <c r="A3" s="2">
        <v>45352</v>
      </c>
      <c r="B3" s="9">
        <f>MONTH(Tab_Dados[[#This Row],[DATA]])</f>
        <v>3</v>
      </c>
      <c r="C3" t="s">
        <v>8</v>
      </c>
      <c r="D3" t="s">
        <v>10</v>
      </c>
      <c r="E3" t="s">
        <v>17</v>
      </c>
      <c r="F3" s="3">
        <v>500</v>
      </c>
      <c r="G3" t="s">
        <v>24</v>
      </c>
      <c r="H3" t="s">
        <v>29</v>
      </c>
    </row>
    <row r="4" spans="1:8" x14ac:dyDescent="0.25">
      <c r="A4" s="2">
        <v>45605</v>
      </c>
      <c r="B4" s="9">
        <f>MONTH(Tab_Dados[[#This Row],[DATA]])</f>
        <v>11</v>
      </c>
      <c r="C4" t="s">
        <v>7</v>
      </c>
      <c r="D4" t="s">
        <v>11</v>
      </c>
      <c r="E4" t="s">
        <v>19</v>
      </c>
      <c r="F4" s="3">
        <v>200</v>
      </c>
      <c r="G4" t="s">
        <v>25</v>
      </c>
      <c r="H4" t="s">
        <v>30</v>
      </c>
    </row>
    <row r="5" spans="1:8" x14ac:dyDescent="0.25">
      <c r="A5" s="2">
        <v>45314</v>
      </c>
      <c r="B5" s="9">
        <f>MONTH(Tab_Dados[[#This Row],[DATA]])</f>
        <v>1</v>
      </c>
      <c r="C5" t="s">
        <v>7</v>
      </c>
      <c r="D5" t="s">
        <v>12</v>
      </c>
      <c r="E5" t="s">
        <v>18</v>
      </c>
      <c r="F5" s="3">
        <v>40</v>
      </c>
      <c r="G5" t="s">
        <v>26</v>
      </c>
      <c r="H5" t="s">
        <v>30</v>
      </c>
    </row>
    <row r="6" spans="1:8" x14ac:dyDescent="0.25">
      <c r="A6" s="2">
        <v>45334</v>
      </c>
      <c r="B6" s="9">
        <f>MONTH(Tab_Dados[[#This Row],[DATA]])</f>
        <v>2</v>
      </c>
      <c r="C6" t="s">
        <v>7</v>
      </c>
      <c r="D6" t="s">
        <v>11</v>
      </c>
      <c r="E6" t="s">
        <v>19</v>
      </c>
      <c r="F6" s="3">
        <v>150</v>
      </c>
      <c r="G6" t="s">
        <v>25</v>
      </c>
      <c r="H6" t="s">
        <v>30</v>
      </c>
    </row>
    <row r="7" spans="1:8" x14ac:dyDescent="0.25">
      <c r="A7" s="2">
        <v>45364</v>
      </c>
      <c r="B7" s="9">
        <f>MONTH(Tab_Dados[[#This Row],[DATA]])</f>
        <v>3</v>
      </c>
      <c r="C7" t="s">
        <v>7</v>
      </c>
      <c r="D7" t="s">
        <v>13</v>
      </c>
      <c r="E7" t="s">
        <v>20</v>
      </c>
      <c r="F7" s="3">
        <v>50</v>
      </c>
      <c r="G7" t="s">
        <v>27</v>
      </c>
      <c r="H7" t="s">
        <v>30</v>
      </c>
    </row>
    <row r="8" spans="1:8" x14ac:dyDescent="0.25">
      <c r="A8" s="2">
        <v>45396</v>
      </c>
      <c r="B8" s="9">
        <f>MONTH(Tab_Dados[[#This Row],[DATA]])</f>
        <v>4</v>
      </c>
      <c r="C8" t="s">
        <v>7</v>
      </c>
      <c r="D8" t="s">
        <v>14</v>
      </c>
      <c r="E8" t="s">
        <v>14</v>
      </c>
      <c r="F8" s="3">
        <v>49</v>
      </c>
      <c r="G8" t="s">
        <v>27</v>
      </c>
      <c r="H8" t="s">
        <v>30</v>
      </c>
    </row>
    <row r="9" spans="1:8" x14ac:dyDescent="0.25">
      <c r="A9" s="2">
        <v>45427</v>
      </c>
      <c r="B9" s="9">
        <f>MONTH(Tab_Dados[[#This Row],[DATA]])</f>
        <v>5</v>
      </c>
      <c r="C9" t="s">
        <v>7</v>
      </c>
      <c r="D9" t="s">
        <v>9</v>
      </c>
      <c r="E9" t="s">
        <v>21</v>
      </c>
      <c r="F9" s="3">
        <v>50</v>
      </c>
      <c r="G9" t="s">
        <v>26</v>
      </c>
      <c r="H9" t="s">
        <v>30</v>
      </c>
    </row>
    <row r="10" spans="1:8" x14ac:dyDescent="0.25">
      <c r="A10" s="2">
        <v>45428</v>
      </c>
      <c r="B10" s="9">
        <f>MONTH(Tab_Dados[[#This Row],[DATA]])</f>
        <v>5</v>
      </c>
      <c r="C10" t="s">
        <v>7</v>
      </c>
      <c r="D10" t="s">
        <v>11</v>
      </c>
      <c r="E10" t="s">
        <v>19</v>
      </c>
      <c r="F10" s="3">
        <v>300</v>
      </c>
      <c r="G10" t="s">
        <v>23</v>
      </c>
      <c r="H10" t="s">
        <v>30</v>
      </c>
    </row>
    <row r="11" spans="1:8" x14ac:dyDescent="0.25">
      <c r="A11" s="2">
        <v>45460</v>
      </c>
      <c r="B11" s="9">
        <f>MONTH(Tab_Dados[[#This Row],[DATA]])</f>
        <v>6</v>
      </c>
      <c r="C11" t="s">
        <v>7</v>
      </c>
      <c r="D11" t="s">
        <v>9</v>
      </c>
      <c r="E11" t="s">
        <v>16</v>
      </c>
      <c r="F11" s="3">
        <v>500</v>
      </c>
      <c r="G11" t="s">
        <v>23</v>
      </c>
      <c r="H11" t="s">
        <v>30</v>
      </c>
    </row>
    <row r="12" spans="1:8" x14ac:dyDescent="0.25">
      <c r="A12" s="2">
        <v>45491</v>
      </c>
      <c r="B12" s="9">
        <f>MONTH(Tab_Dados[[#This Row],[DATA]])</f>
        <v>7</v>
      </c>
      <c r="C12" t="s">
        <v>8</v>
      </c>
      <c r="D12" t="s">
        <v>10</v>
      </c>
      <c r="E12" t="s">
        <v>17</v>
      </c>
      <c r="F12" s="3">
        <v>2000</v>
      </c>
      <c r="G12" t="s">
        <v>24</v>
      </c>
      <c r="H12" t="s">
        <v>29</v>
      </c>
    </row>
    <row r="13" spans="1:8" x14ac:dyDescent="0.25">
      <c r="A13" s="2">
        <v>45523</v>
      </c>
      <c r="B13" s="9">
        <f>MONTH(Tab_Dados[[#This Row],[DATA]])</f>
        <v>8</v>
      </c>
      <c r="C13" t="s">
        <v>7</v>
      </c>
      <c r="D13" t="s">
        <v>11</v>
      </c>
      <c r="E13" t="s">
        <v>19</v>
      </c>
      <c r="F13" s="3">
        <v>400</v>
      </c>
      <c r="G13" t="s">
        <v>26</v>
      </c>
      <c r="H13" t="s">
        <v>30</v>
      </c>
    </row>
    <row r="14" spans="1:8" x14ac:dyDescent="0.25">
      <c r="A14" s="2">
        <v>45555</v>
      </c>
      <c r="B14" s="9">
        <f>MONTH(Tab_Dados[[#This Row],[DATA]])</f>
        <v>9</v>
      </c>
      <c r="C14" t="s">
        <v>7</v>
      </c>
      <c r="D14" t="s">
        <v>13</v>
      </c>
      <c r="E14" t="s">
        <v>20</v>
      </c>
      <c r="F14" s="3">
        <v>60</v>
      </c>
      <c r="G14" t="s">
        <v>27</v>
      </c>
      <c r="H14" t="s">
        <v>30</v>
      </c>
    </row>
    <row r="15" spans="1:8" x14ac:dyDescent="0.25">
      <c r="A15" s="2">
        <v>45566</v>
      </c>
      <c r="B15" s="9">
        <f>MONTH(Tab_Dados[[#This Row],[DATA]])</f>
        <v>10</v>
      </c>
      <c r="C15" t="s">
        <v>7</v>
      </c>
      <c r="D15" t="s">
        <v>14</v>
      </c>
      <c r="E15" t="s">
        <v>14</v>
      </c>
      <c r="F15" s="3">
        <v>30</v>
      </c>
      <c r="G15" t="s">
        <v>27</v>
      </c>
      <c r="H15" t="s">
        <v>30</v>
      </c>
    </row>
    <row r="16" spans="1:8" x14ac:dyDescent="0.25">
      <c r="A16" s="2">
        <v>45598</v>
      </c>
      <c r="B16" s="9">
        <f>MONTH(Tab_Dados[[#This Row],[DATA]])</f>
        <v>11</v>
      </c>
      <c r="C16" t="s">
        <v>7</v>
      </c>
      <c r="D16" t="s">
        <v>11</v>
      </c>
      <c r="E16" t="s">
        <v>19</v>
      </c>
      <c r="F16" s="3">
        <v>250</v>
      </c>
      <c r="G16" t="s">
        <v>26</v>
      </c>
      <c r="H16" t="s">
        <v>30</v>
      </c>
    </row>
    <row r="17" spans="1:8" x14ac:dyDescent="0.25">
      <c r="A17" s="2">
        <v>45652</v>
      </c>
      <c r="B17" s="9">
        <f>MONTH(Tab_Dados[[#This Row],[DATA]])</f>
        <v>12</v>
      </c>
      <c r="C17" t="s">
        <v>8</v>
      </c>
      <c r="D17" t="s">
        <v>15</v>
      </c>
      <c r="E17" t="s">
        <v>22</v>
      </c>
      <c r="F17" s="3">
        <v>2000</v>
      </c>
      <c r="G17" t="s">
        <v>28</v>
      </c>
      <c r="H17" t="s">
        <v>29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C3:D15"/>
  <sheetViews>
    <sheetView workbookViewId="0">
      <selection activeCell="K16" sqref="K16"/>
    </sheetView>
  </sheetViews>
  <sheetFormatPr defaultRowHeight="15" x14ac:dyDescent="0.25"/>
  <cols>
    <col min="3" max="3" width="21.140625" customWidth="1"/>
    <col min="4" max="4" width="23" customWidth="1"/>
  </cols>
  <sheetData>
    <row r="3" spans="3:4" x14ac:dyDescent="0.25">
      <c r="C3" t="s">
        <v>37</v>
      </c>
      <c r="D3" s="3">
        <f>SUM(Tabela2[DEPOSITO RESERVADO])</f>
        <v>3260</v>
      </c>
    </row>
    <row r="4" spans="3:4" x14ac:dyDescent="0.25">
      <c r="C4" t="s">
        <v>38</v>
      </c>
      <c r="D4" s="3">
        <v>5000</v>
      </c>
    </row>
    <row r="6" spans="3:4" x14ac:dyDescent="0.25">
      <c r="C6" t="s">
        <v>35</v>
      </c>
      <c r="D6" t="s">
        <v>36</v>
      </c>
    </row>
    <row r="7" spans="3:4" x14ac:dyDescent="0.25">
      <c r="C7" s="2">
        <v>45392</v>
      </c>
      <c r="D7" s="3">
        <v>10</v>
      </c>
    </row>
    <row r="8" spans="3:4" x14ac:dyDescent="0.25">
      <c r="C8" s="2">
        <v>45422</v>
      </c>
      <c r="D8" s="3">
        <v>40</v>
      </c>
    </row>
    <row r="9" spans="3:4" x14ac:dyDescent="0.25">
      <c r="C9" s="2">
        <v>45453</v>
      </c>
      <c r="D9" s="3">
        <v>50</v>
      </c>
    </row>
    <row r="10" spans="3:4" x14ac:dyDescent="0.25">
      <c r="C10" s="2">
        <v>45514</v>
      </c>
      <c r="D10" s="3">
        <v>150</v>
      </c>
    </row>
    <row r="11" spans="3:4" x14ac:dyDescent="0.25">
      <c r="C11" s="2">
        <v>45545</v>
      </c>
      <c r="D11" s="3">
        <v>200</v>
      </c>
    </row>
    <row r="12" spans="3:4" x14ac:dyDescent="0.25">
      <c r="C12" s="2">
        <v>45575</v>
      </c>
      <c r="D12" s="3">
        <v>400</v>
      </c>
    </row>
    <row r="13" spans="3:4" x14ac:dyDescent="0.25">
      <c r="C13" s="2">
        <v>45606</v>
      </c>
      <c r="D13" s="3">
        <v>900</v>
      </c>
    </row>
    <row r="14" spans="3:4" x14ac:dyDescent="0.25">
      <c r="C14" s="2">
        <v>45636</v>
      </c>
      <c r="D14" s="3">
        <v>1500</v>
      </c>
    </row>
    <row r="15" spans="3:4" x14ac:dyDescent="0.25">
      <c r="C15" s="2">
        <v>45667</v>
      </c>
      <c r="D15" s="3">
        <v>10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4:H12"/>
  <sheetViews>
    <sheetView workbookViewId="0">
      <selection activeCell="G8" sqref="G8"/>
    </sheetView>
  </sheetViews>
  <sheetFormatPr defaultRowHeight="15" x14ac:dyDescent="0.25"/>
  <cols>
    <col min="3" max="3" width="18" bestFit="1" customWidth="1"/>
    <col min="4" max="4" width="15.140625" bestFit="1" customWidth="1"/>
    <col min="7" max="7" width="18" customWidth="1"/>
    <col min="8" max="8" width="15.140625" bestFit="1" customWidth="1"/>
  </cols>
  <sheetData>
    <row r="4" spans="3:8" x14ac:dyDescent="0.25">
      <c r="C4" s="4" t="s">
        <v>1</v>
      </c>
      <c r="D4" t="s">
        <v>7</v>
      </c>
      <c r="G4" s="4" t="s">
        <v>1</v>
      </c>
      <c r="H4" t="s">
        <v>8</v>
      </c>
    </row>
    <row r="6" spans="3:8" x14ac:dyDescent="0.25">
      <c r="C6" s="4" t="s">
        <v>32</v>
      </c>
      <c r="D6" t="s">
        <v>31</v>
      </c>
      <c r="G6" s="4" t="s">
        <v>32</v>
      </c>
      <c r="H6" t="s">
        <v>31</v>
      </c>
    </row>
    <row r="7" spans="3:8" x14ac:dyDescent="0.25">
      <c r="C7" s="5" t="s">
        <v>14</v>
      </c>
      <c r="D7" s="6">
        <v>79</v>
      </c>
      <c r="G7" s="5" t="s">
        <v>22</v>
      </c>
      <c r="H7" s="6">
        <v>2000</v>
      </c>
    </row>
    <row r="8" spans="3:8" x14ac:dyDescent="0.25">
      <c r="C8" s="5" t="s">
        <v>12</v>
      </c>
      <c r="D8" s="6">
        <v>40</v>
      </c>
      <c r="G8" s="5" t="s">
        <v>17</v>
      </c>
      <c r="H8" s="6">
        <v>2500</v>
      </c>
    </row>
    <row r="9" spans="3:8" x14ac:dyDescent="0.25">
      <c r="C9" s="5" t="s">
        <v>11</v>
      </c>
      <c r="D9" s="6">
        <v>1300</v>
      </c>
      <c r="G9" s="5" t="s">
        <v>33</v>
      </c>
      <c r="H9" s="6">
        <v>4500</v>
      </c>
    </row>
    <row r="10" spans="3:8" x14ac:dyDescent="0.25">
      <c r="C10" s="5" t="s">
        <v>9</v>
      </c>
      <c r="D10" s="6">
        <v>650</v>
      </c>
    </row>
    <row r="11" spans="3:8" x14ac:dyDescent="0.25">
      <c r="C11" s="5" t="s">
        <v>13</v>
      </c>
      <c r="D11" s="6">
        <v>110</v>
      </c>
    </row>
    <row r="12" spans="3:8" x14ac:dyDescent="0.25">
      <c r="C12" s="5" t="s">
        <v>33</v>
      </c>
      <c r="D12" s="6">
        <v>2179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1"/>
  <sheetViews>
    <sheetView tabSelected="1" zoomScale="60" zoomScaleNormal="60" workbookViewId="0">
      <selection activeCell="T1" sqref="T1:U1048576"/>
    </sheetView>
  </sheetViews>
  <sheetFormatPr defaultColWidth="0" defaultRowHeight="15" x14ac:dyDescent="0.25"/>
  <cols>
    <col min="1" max="1" width="24.140625" style="7" customWidth="1"/>
    <col min="2" max="21" width="9.140625" style="8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CAIXINHA</vt:lpstr>
      <vt:lpstr>CONTROLE</vt:lpstr>
      <vt:lpstr>DASHBOARD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milena</dc:creator>
  <cp:lastModifiedBy>milena</cp:lastModifiedBy>
  <dcterms:created xsi:type="dcterms:W3CDTF">2025-01-12T10:14:38Z</dcterms:created>
  <dcterms:modified xsi:type="dcterms:W3CDTF">2025-01-14T02:40:18Z</dcterms:modified>
</cp:coreProperties>
</file>