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7995" windowHeight="66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8" i="1"/>
  <c r="C11"/>
  <c r="C13" s="1"/>
  <c r="G11" s="1"/>
  <c r="C7"/>
  <c r="C9" s="1"/>
  <c r="G7" s="1"/>
  <c r="E5"/>
  <c r="C5"/>
  <c r="G5" s="1"/>
  <c r="C17" s="1"/>
</calcChain>
</file>

<file path=xl/sharedStrings.xml><?xml version="1.0" encoding="utf-8"?>
<sst xmlns="http://schemas.openxmlformats.org/spreadsheetml/2006/main" count="34" uniqueCount="30">
  <si>
    <t>Caudal</t>
  </si>
  <si>
    <t>dP</t>
  </si>
  <si>
    <t>Potencia</t>
  </si>
  <si>
    <t>Rendimiento</t>
  </si>
  <si>
    <t>Lbs/Hr</t>
  </si>
  <si>
    <t>Unit convert</t>
  </si>
  <si>
    <t>kg/sg</t>
  </si>
  <si>
    <t>ft3/Lb</t>
  </si>
  <si>
    <t>m3/kg</t>
  </si>
  <si>
    <t>CALCULO DE POTENCIA DE UNA BOMBA</t>
  </si>
  <si>
    <t>kPa</t>
  </si>
  <si>
    <t>psia</t>
  </si>
  <si>
    <t>Kw</t>
  </si>
  <si>
    <t>Vesp medio</t>
  </si>
  <si>
    <t>Validación de BOMBA en Unidades BRITÁNICAS</t>
  </si>
  <si>
    <t xml:space="preserve">    2    3   88    0  .100E-08    0    0 .000    1                             1</t>
  </si>
  <si>
    <t xml:space="preserve">         1         1         1         0         2         0    0</t>
  </si>
  <si>
    <t>639397. 13.715   43.09</t>
  </si>
  <si>
    <t xml:space="preserve">         2         4         2         0         3         0    0</t>
  </si>
  <si>
    <t xml:space="preserve">                        .8      78.527</t>
  </si>
  <si>
    <t xml:space="preserve">      CORR     CAUDAL         TEMPERATURA        PRESION       VOL ESPECIFICO      ENTALPIA         ENTROPIA          TITULO</t>
  </si>
  <si>
    <t xml:space="preserve">       NO     (LBS/HR)            (F)             (PSIA)          (CUFT/LB)        (BTU/LB)        (BTU/LB/F)</t>
  </si>
  <si>
    <t xml:space="preserve">        1      639397.0           75.0            13.715            0.01606           43.1           0.08394          0.0000</t>
  </si>
  <si>
    <t xml:space="preserve">        2      639397.0           75.0            13.715            0.01606           43.1           0.08394          0.0000</t>
  </si>
  <si>
    <t xml:space="preserve">        3      639397.0           75.1            78.527            0.01606           43.3           0.08403          0.0000</t>
  </si>
  <si>
    <t>INFORMACION GENERAL DE BOMBAS</t>
  </si>
  <si>
    <t xml:space="preserve">    EQUIPO       CAUDAL TOTAL       PRESION    PRESION   T.D.H.      REND.        POTENCIA         NO. BOMBAS</t>
  </si>
  <si>
    <t xml:space="preserve">                   BOMBEADO         ENTRADA    SALIDA                             EN EL EJE        EN PARALELO</t>
  </si>
  <si>
    <t xml:space="preserve">      NO      (LBS/HR)    (GPM)     (PSIA)     (PSIA)     (FT)       (0/0)     (KW)      (HP)</t>
  </si>
  <si>
    <t xml:space="preserve">       2      639397.0    1280.23    13.715     78.527    149.88     80.00      45.12     60.50         0</t>
  </si>
</sst>
</file>

<file path=xl/styles.xml><?xml version="1.0" encoding="utf-8"?>
<styleSheet xmlns="http://schemas.openxmlformats.org/spreadsheetml/2006/main">
  <numFmts count="1">
    <numFmt numFmtId="164" formatCode="#,##0.000000"/>
  </numFmts>
  <fonts count="4"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49"/>
  <sheetViews>
    <sheetView tabSelected="1" workbookViewId="0">
      <selection activeCell="F24" sqref="F24"/>
    </sheetView>
  </sheetViews>
  <sheetFormatPr baseColWidth="10" defaultRowHeight="12.75"/>
  <cols>
    <col min="1" max="1" width="4.5703125" customWidth="1"/>
    <col min="3" max="3" width="12.140625" bestFit="1" customWidth="1"/>
  </cols>
  <sheetData>
    <row r="3" spans="2:8" ht="15.75">
      <c r="B3" s="2" t="s">
        <v>9</v>
      </c>
    </row>
    <row r="5" spans="2:8">
      <c r="B5" t="s">
        <v>0</v>
      </c>
      <c r="C5">
        <f>639397</f>
        <v>639397</v>
      </c>
      <c r="D5" t="s">
        <v>4</v>
      </c>
      <c r="E5">
        <f>0.000125997881</f>
        <v>1.2599788100000001E-4</v>
      </c>
      <c r="F5" t="s">
        <v>5</v>
      </c>
      <c r="G5">
        <f>C5*E5</f>
        <v>80.562667117757002</v>
      </c>
      <c r="H5" t="s">
        <v>6</v>
      </c>
    </row>
    <row r="7" spans="2:8">
      <c r="B7" t="s">
        <v>13</v>
      </c>
      <c r="C7">
        <f>0.01606</f>
        <v>1.6060000000000001E-2</v>
      </c>
      <c r="D7" t="s">
        <v>7</v>
      </c>
      <c r="E7">
        <v>6.2427972999999998E-2</v>
      </c>
      <c r="F7" t="s">
        <v>5</v>
      </c>
      <c r="G7">
        <f>C9*E7</f>
        <v>1.0025932463800001E-3</v>
      </c>
      <c r="H7" t="s">
        <v>8</v>
      </c>
    </row>
    <row r="8" spans="2:8">
      <c r="C8">
        <f>0.01606</f>
        <v>1.6060000000000001E-2</v>
      </c>
      <c r="D8" t="s">
        <v>7</v>
      </c>
    </row>
    <row r="9" spans="2:8">
      <c r="C9">
        <f>(C7+C8)/2</f>
        <v>1.6060000000000001E-2</v>
      </c>
      <c r="D9" t="s">
        <v>7</v>
      </c>
    </row>
    <row r="11" spans="2:8">
      <c r="B11" t="s">
        <v>1</v>
      </c>
      <c r="C11">
        <f>78.527</f>
        <v>78.527000000000001</v>
      </c>
      <c r="D11" t="s">
        <v>11</v>
      </c>
      <c r="E11" s="1">
        <v>6.8947570000000002</v>
      </c>
      <c r="F11" t="s">
        <v>5</v>
      </c>
      <c r="G11">
        <f>C13*E11</f>
        <v>446.86299068400001</v>
      </c>
      <c r="H11" s="1" t="s">
        <v>10</v>
      </c>
    </row>
    <row r="12" spans="2:8">
      <c r="C12">
        <v>13.715</v>
      </c>
    </row>
    <row r="13" spans="2:8">
      <c r="C13">
        <f>C11-C12</f>
        <v>64.811999999999998</v>
      </c>
    </row>
    <row r="15" spans="2:8">
      <c r="B15" t="s">
        <v>3</v>
      </c>
      <c r="C15">
        <v>0.8</v>
      </c>
    </row>
    <row r="17" spans="2:4" ht="15.75">
      <c r="B17" s="4" t="s">
        <v>2</v>
      </c>
      <c r="C17" s="3">
        <f>G5*G7*G11/C15</f>
        <v>45.11729058193454</v>
      </c>
      <c r="D17" t="s">
        <v>12</v>
      </c>
    </row>
    <row r="23" spans="2:4">
      <c r="B23" t="s">
        <v>14</v>
      </c>
    </row>
    <row r="24" spans="2:4">
      <c r="B24" t="s">
        <v>15</v>
      </c>
    </row>
    <row r="25" spans="2:4">
      <c r="B25" t="s">
        <v>16</v>
      </c>
    </row>
    <row r="26" spans="2:4">
      <c r="B26" t="s">
        <v>17</v>
      </c>
    </row>
    <row r="27" spans="2:4">
      <c r="B27" t="s">
        <v>18</v>
      </c>
    </row>
    <row r="28" spans="2:4">
      <c r="B28" t="s">
        <v>19</v>
      </c>
    </row>
    <row r="32" spans="2:4">
      <c r="B32" t="s">
        <v>20</v>
      </c>
    </row>
    <row r="33" spans="2:4">
      <c r="B33" t="s">
        <v>21</v>
      </c>
    </row>
    <row r="36" spans="2:4">
      <c r="B36" t="s">
        <v>22</v>
      </c>
    </row>
    <row r="37" spans="2:4">
      <c r="B37" t="s">
        <v>23</v>
      </c>
    </row>
    <row r="38" spans="2:4">
      <c r="B38" t="s">
        <v>24</v>
      </c>
    </row>
    <row r="42" spans="2:4">
      <c r="D42" t="s">
        <v>25</v>
      </c>
    </row>
    <row r="45" spans="2:4">
      <c r="B45" t="s">
        <v>26</v>
      </c>
    </row>
    <row r="46" spans="2:4">
      <c r="B46" t="s">
        <v>27</v>
      </c>
    </row>
    <row r="47" spans="2:4">
      <c r="B47" t="s">
        <v>28</v>
      </c>
    </row>
    <row r="49" spans="2:2">
      <c r="B49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IBERDROLA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x003222</dc:creator>
  <cp:lastModifiedBy>x003222</cp:lastModifiedBy>
  <cp:lastPrinted>2011-01-31T08:23:25Z</cp:lastPrinted>
  <dcterms:created xsi:type="dcterms:W3CDTF">2011-01-31T08:06:31Z</dcterms:created>
  <dcterms:modified xsi:type="dcterms:W3CDTF">2011-01-31T08:28:10Z</dcterms:modified>
</cp:coreProperties>
</file>