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\"/>
    </mc:Choice>
  </mc:AlternateContent>
  <xr:revisionPtr revIDLastSave="0" documentId="13_ncr:1_{71C04B30-169A-435C-9616-FBC2887FA6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K65" i="1"/>
  <c r="K64" i="1"/>
  <c r="K63" i="1"/>
  <c r="K62" i="1"/>
  <c r="K61" i="1"/>
  <c r="K60" i="1"/>
  <c r="K59" i="1"/>
  <c r="K117" i="1"/>
  <c r="K116" i="1"/>
  <c r="K115" i="1"/>
  <c r="K114" i="1"/>
  <c r="K113" i="1"/>
  <c r="K112" i="1"/>
  <c r="K111" i="1"/>
  <c r="K110" i="1"/>
  <c r="K109" i="1"/>
  <c r="K108" i="1"/>
  <c r="K107" i="1"/>
  <c r="K104" i="1"/>
  <c r="K103" i="1"/>
  <c r="K102" i="1"/>
  <c r="K101" i="1"/>
  <c r="K100" i="1"/>
  <c r="K99" i="1"/>
  <c r="K98" i="1"/>
  <c r="K97" i="1"/>
  <c r="K96" i="1"/>
  <c r="K95" i="1"/>
  <c r="K94" i="1"/>
  <c r="K91" i="1"/>
  <c r="K90" i="1"/>
  <c r="K89" i="1"/>
  <c r="K88" i="1"/>
  <c r="K87" i="1"/>
  <c r="K86" i="1"/>
  <c r="K85" i="1"/>
  <c r="K84" i="1"/>
  <c r="K83" i="1"/>
  <c r="K82" i="1"/>
  <c r="K81" i="1"/>
  <c r="K78" i="1"/>
  <c r="K77" i="1"/>
  <c r="K76" i="1"/>
  <c r="K75" i="1"/>
  <c r="K74" i="1"/>
  <c r="K73" i="1"/>
  <c r="K72" i="1"/>
  <c r="K71" i="1"/>
  <c r="K58" i="1"/>
  <c r="K57" i="1"/>
  <c r="K56" i="1"/>
  <c r="K55" i="1"/>
  <c r="A117" i="1"/>
  <c r="A116" i="1"/>
  <c r="A115" i="1"/>
  <c r="A114" i="1"/>
  <c r="A113" i="1"/>
  <c r="A112" i="1"/>
  <c r="A111" i="1"/>
  <c r="A110" i="1"/>
  <c r="A109" i="1"/>
  <c r="A108" i="1"/>
  <c r="A107" i="1"/>
  <c r="A104" i="1"/>
  <c r="A103" i="1"/>
  <c r="A102" i="1"/>
  <c r="A101" i="1"/>
  <c r="A100" i="1"/>
  <c r="A99" i="1"/>
  <c r="A98" i="1"/>
  <c r="A97" i="1"/>
  <c r="A96" i="1"/>
  <c r="A95" i="1"/>
  <c r="A94" i="1"/>
  <c r="A91" i="1"/>
  <c r="A90" i="1"/>
  <c r="A89" i="1"/>
  <c r="A88" i="1"/>
  <c r="A87" i="1"/>
  <c r="A86" i="1"/>
  <c r="A85" i="1"/>
  <c r="A84" i="1"/>
  <c r="A83" i="1"/>
  <c r="A82" i="1"/>
  <c r="A81" i="1"/>
  <c r="A78" i="1"/>
  <c r="A77" i="1"/>
  <c r="A76" i="1"/>
  <c r="A75" i="1"/>
  <c r="A74" i="1"/>
  <c r="A73" i="1"/>
  <c r="A72" i="1"/>
  <c r="A71" i="1"/>
  <c r="A70" i="1"/>
  <c r="A69" i="1"/>
  <c r="A68" i="1"/>
  <c r="A65" i="1"/>
  <c r="A64" i="1"/>
  <c r="A63" i="1"/>
  <c r="A62" i="1"/>
  <c r="A61" i="1"/>
  <c r="A60" i="1"/>
  <c r="A59" i="1"/>
  <c r="A58" i="1"/>
  <c r="A57" i="1"/>
  <c r="A56" i="1"/>
  <c r="A55" i="1"/>
  <c r="K39" i="1"/>
  <c r="K26" i="1"/>
  <c r="A25" i="1"/>
  <c r="A46" i="1"/>
  <c r="A3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K45" i="1"/>
  <c r="A45" i="1"/>
  <c r="K44" i="1"/>
  <c r="A44" i="1"/>
  <c r="K43" i="1"/>
  <c r="A43" i="1"/>
  <c r="K42" i="1"/>
  <c r="A42" i="1"/>
  <c r="A39" i="1"/>
  <c r="K38" i="1"/>
  <c r="A38" i="1"/>
  <c r="K37" i="1"/>
  <c r="A37" i="1"/>
  <c r="K36" i="1"/>
  <c r="A36" i="1"/>
  <c r="K35" i="1"/>
  <c r="A35" i="1"/>
  <c r="K34" i="1"/>
  <c r="A34" i="1"/>
  <c r="K33" i="1"/>
  <c r="K32" i="1"/>
  <c r="A32" i="1"/>
  <c r="K31" i="1"/>
  <c r="A31" i="1"/>
  <c r="K30" i="1"/>
  <c r="A30" i="1"/>
  <c r="K29" i="1"/>
  <c r="A29" i="1"/>
  <c r="A26" i="1"/>
  <c r="K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A13" i="1"/>
  <c r="A12" i="1"/>
  <c r="A11" i="1"/>
  <c r="A10" i="1"/>
  <c r="A9" i="1"/>
  <c r="A8" i="1"/>
  <c r="A7" i="1"/>
  <c r="A6" i="1"/>
  <c r="A5" i="1"/>
  <c r="A4" i="1"/>
  <c r="K3" i="1"/>
  <c r="A3" i="1"/>
</calcChain>
</file>

<file path=xl/sharedStrings.xml><?xml version="1.0" encoding="utf-8"?>
<sst xmlns="http://schemas.openxmlformats.org/spreadsheetml/2006/main" count="206" uniqueCount="32">
  <si>
    <t>T8-T4</t>
  </si>
  <si>
    <t>T9-T2</t>
  </si>
  <si>
    <t>CIT 
(ºC)</t>
  </si>
  <si>
    <t>Working Fluid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</si>
  <si>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</si>
  <si>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</si>
  <si>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Cycle Efficiency   (%)</t>
  </si>
  <si>
    <t>HT Pinch Point 
(K)</t>
  </si>
  <si>
    <t>LT Pinch Point 
(K)</t>
  </si>
  <si>
    <t>UA_LT (kW/K)</t>
  </si>
  <si>
    <t>UA_HT (kW/K)</t>
  </si>
  <si>
    <t>UA_Total (kW/K)</t>
  </si>
  <si>
    <t>Recomp. Fraction</t>
  </si>
  <si>
    <t>100%CO2</t>
  </si>
  <si>
    <r>
      <t xml:space="preserve">CIT 
</t>
    </r>
    <r>
      <rPr>
        <sz val="11"/>
        <color theme="1"/>
        <rFont val="Calibri"/>
        <family val="2"/>
        <scheme val="minor"/>
      </rPr>
      <t>(ºC)</t>
    </r>
  </si>
  <si>
    <r>
      <t xml:space="preserve">Cycle Efficiency   </t>
    </r>
    <r>
      <rPr>
        <sz val="11"/>
        <color theme="1"/>
        <rFont val="Calibri"/>
        <family val="2"/>
        <scheme val="minor"/>
      </rPr>
      <t>(%)</t>
    </r>
  </si>
  <si>
    <r>
      <t xml:space="preserve">HT Pinch Point 
</t>
    </r>
    <r>
      <rPr>
        <sz val="11"/>
        <color theme="1"/>
        <rFont val="Calibri"/>
        <family val="2"/>
        <scheme val="minor"/>
      </rPr>
      <t>(K)</t>
    </r>
  </si>
  <si>
    <r>
      <t xml:space="preserve">LT Pinch Point 
</t>
    </r>
    <r>
      <rPr>
        <sz val="11"/>
        <color theme="1"/>
        <rFont val="Calibri"/>
        <family val="2"/>
        <scheme val="minor"/>
      </rPr>
      <t>(K)</t>
    </r>
  </si>
  <si>
    <r>
      <t xml:space="preserve">UA_LT </t>
    </r>
    <r>
      <rPr>
        <sz val="11"/>
        <color theme="1"/>
        <rFont val="Calibri"/>
        <family val="2"/>
        <scheme val="minor"/>
      </rPr>
      <t>(kW/K)</t>
    </r>
  </si>
  <si>
    <r>
      <t xml:space="preserve">UA_HT </t>
    </r>
    <r>
      <rPr>
        <sz val="11"/>
        <color theme="1"/>
        <rFont val="Calibri"/>
        <family val="2"/>
        <scheme val="minor"/>
      </rPr>
      <t>(kW/K)</t>
    </r>
  </si>
  <si>
    <r>
      <t xml:space="preserve">UA_Total </t>
    </r>
    <r>
      <rPr>
        <sz val="11"/>
        <color theme="1"/>
        <rFont val="Calibri"/>
        <family val="2"/>
        <scheme val="minor"/>
      </rPr>
      <t>(kW/K)</t>
    </r>
  </si>
  <si>
    <t>90%CO2+10%CH4</t>
  </si>
  <si>
    <t>80%CO2+20%CH4</t>
  </si>
  <si>
    <t>70%CO2+30%CH4</t>
  </si>
  <si>
    <t>50%CO2+50%CH4</t>
  </si>
  <si>
    <t>40%CO2+60%CH4</t>
  </si>
  <si>
    <t>30%CO2+70%CH4</t>
  </si>
  <si>
    <t>20%CO2+80%CH4</t>
  </si>
  <si>
    <t>100%CH4</t>
  </si>
  <si>
    <t>61%CO2+39%CH4</t>
  </si>
  <si>
    <t>10%CO2+90%CH4</t>
  </si>
  <si>
    <t>29%CO2+71%CH4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</si>
</sst>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2" fontId="1" fillId="0" borderId="2" xfId="0" applyNumberFormat="1" applyFont="1" applyFill="1" applyBorder="1"/>
    <xf numFmtId="1" fontId="1" fillId="0" borderId="2" xfId="0" applyNumberFormat="1" applyFont="1" applyFill="1" applyBorder="1"/>
    <xf numFmtId="2" fontId="0" fillId="0" borderId="3" xfId="0" applyNumberFormat="1" applyFill="1" applyBorder="1"/>
    <xf numFmtId="0" fontId="0" fillId="0" borderId="4" xfId="0" applyFill="1" applyBorder="1"/>
    <xf numFmtId="164" fontId="0" fillId="0" borderId="4" xfId="0" applyNumberForma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0" fontId="0" fillId="0" borderId="5" xfId="0" applyFill="1" applyBorder="1"/>
    <xf numFmtId="2" fontId="0" fillId="0" borderId="5" xfId="0" applyNumberFormat="1" applyFill="1" applyBorder="1"/>
    <xf numFmtId="1" fontId="0" fillId="0" borderId="5" xfId="0" applyNumberFormat="1" applyFill="1" applyBorder="1"/>
    <xf numFmtId="2" fontId="0" fillId="0" borderId="6" xfId="0" applyNumberFormat="1" applyFill="1" applyBorder="1"/>
    <xf numFmtId="0" fontId="0" fillId="0" borderId="6" xfId="0" applyFill="1" applyBorder="1"/>
    <xf numFmtId="1" fontId="0" fillId="0" borderId="7" xfId="0" applyNumberFormat="1" applyFill="1" applyBorder="1"/>
    <xf numFmtId="2" fontId="0" fillId="0" borderId="7" xfId="0" applyNumberFormat="1" applyFill="1" applyBorder="1"/>
    <xf numFmtId="0" fontId="1" fillId="0" borderId="8" xfId="0" applyFont="1" applyFill="1" applyBorder="1"/>
    <xf numFmtId="2" fontId="1" fillId="0" borderId="8" xfId="0" applyNumberFormat="1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1" fontId="0" fillId="0" borderId="3" xfId="0" applyNumberFormat="1" applyFill="1" applyBorder="1"/>
    <xf numFmtId="1" fontId="0" fillId="0" borderId="6" xfId="0" applyNumberFormat="1" applyFill="1" applyBorder="1"/>
    <xf numFmtId="165" fontId="1" fillId="0" borderId="2" xfId="0" applyNumberFormat="1" applyFont="1" applyFill="1" applyBorder="1"/>
    <xf numFmtId="165" fontId="0" fillId="0" borderId="4" xfId="0" applyNumberFormat="1" applyFill="1" applyBorder="1"/>
    <xf numFmtId="0" fontId="0" fillId="2" borderId="5" xfId="0" applyFill="1" applyBorder="1"/>
    <xf numFmtId="2" fontId="0" fillId="2" borderId="5" xfId="0" applyNumberFormat="1" applyFill="1" applyBorder="1"/>
    <xf numFmtId="1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cap="none" baseline="0">
                <a:solidFill>
                  <a:schemeClr val="tx1"/>
                </a:solidFill>
              </a:rPr>
              <a:t>Recompression Brayton Cycle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UA 3500(kW/K)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46.39</c:v>
                </c:pt>
                <c:pt idx="1">
                  <c:v>46.68</c:v>
                </c:pt>
                <c:pt idx="2">
                  <c:v>47.12</c:v>
                </c:pt>
                <c:pt idx="3">
                  <c:v>47.95</c:v>
                </c:pt>
                <c:pt idx="4">
                  <c:v>50.47</c:v>
                </c:pt>
                <c:pt idx="5">
                  <c:v>52.76</c:v>
                </c:pt>
                <c:pt idx="6">
                  <c:v>55.04</c:v>
                </c:pt>
                <c:pt idx="7">
                  <c:v>57.13</c:v>
                </c:pt>
                <c:pt idx="8">
                  <c:v>58.58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F-4481-AF26-D1895EF14257}"/>
            </c:ext>
          </c:extLst>
        </c:ser>
        <c:ser>
          <c:idx val="1"/>
          <c:order val="1"/>
          <c:tx>
            <c:v>UA 3750(kW/K)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Sheet1!$F$17:$F$25</c:f>
              <c:numCache>
                <c:formatCode>General</c:formatCode>
                <c:ptCount val="9"/>
                <c:pt idx="0">
                  <c:v>46.62</c:v>
                </c:pt>
                <c:pt idx="1">
                  <c:v>46.94</c:v>
                </c:pt>
                <c:pt idx="2">
                  <c:v>47.38</c:v>
                </c:pt>
                <c:pt idx="3">
                  <c:v>48.19</c:v>
                </c:pt>
                <c:pt idx="4">
                  <c:v>50.68</c:v>
                </c:pt>
                <c:pt idx="5">
                  <c:v>52.95</c:v>
                </c:pt>
                <c:pt idx="6" formatCode="0.00">
                  <c:v>55.21</c:v>
                </c:pt>
                <c:pt idx="7">
                  <c:v>57.28</c:v>
                </c:pt>
                <c:pt idx="8">
                  <c:v>58.71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F-4481-AF26-D1895EF14257}"/>
            </c:ext>
          </c:extLst>
        </c:ser>
        <c:ser>
          <c:idx val="2"/>
          <c:order val="2"/>
          <c:tx>
            <c:v>UA 4750(kW/K)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Sheet1!$F$30:$F$38</c:f>
              <c:numCache>
                <c:formatCode>General</c:formatCode>
                <c:ptCount val="9"/>
                <c:pt idx="0">
                  <c:v>47.29</c:v>
                </c:pt>
                <c:pt idx="1">
                  <c:v>47.83</c:v>
                </c:pt>
                <c:pt idx="2">
                  <c:v>48.49</c:v>
                </c:pt>
                <c:pt idx="3">
                  <c:v>49.45</c:v>
                </c:pt>
                <c:pt idx="4">
                  <c:v>51.9</c:v>
                </c:pt>
                <c:pt idx="5">
                  <c:v>54.12</c:v>
                </c:pt>
                <c:pt idx="6">
                  <c:v>56.35</c:v>
                </c:pt>
                <c:pt idx="7">
                  <c:v>58.3</c:v>
                </c:pt>
                <c:pt idx="8">
                  <c:v>59.69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F-4481-AF26-D1895EF14257}"/>
            </c:ext>
          </c:extLst>
        </c:ser>
        <c:ser>
          <c:idx val="3"/>
          <c:order val="3"/>
          <c:tx>
            <c:v>UA 5750(kW/K)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Sheet1!$F$43:$F$51</c:f>
              <c:numCache>
                <c:formatCode>General</c:formatCode>
                <c:ptCount val="9"/>
                <c:pt idx="0">
                  <c:v>47.64</c:v>
                </c:pt>
                <c:pt idx="1">
                  <c:v>48.31</c:v>
                </c:pt>
                <c:pt idx="2">
                  <c:v>49.1</c:v>
                </c:pt>
                <c:pt idx="3" formatCode="0.00">
                  <c:v>50.88</c:v>
                </c:pt>
                <c:pt idx="4">
                  <c:v>53.05</c:v>
                </c:pt>
                <c:pt idx="5" formatCode="0.00">
                  <c:v>55.02</c:v>
                </c:pt>
                <c:pt idx="6" formatCode="0.00">
                  <c:v>56.99</c:v>
                </c:pt>
                <c:pt idx="7">
                  <c:v>58.87</c:v>
                </c:pt>
                <c:pt idx="8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F-4481-AF26-D1895EF14257}"/>
            </c:ext>
          </c:extLst>
        </c:ser>
        <c:ser>
          <c:idx val="4"/>
          <c:order val="4"/>
          <c:tx>
            <c:v>UA 6750(kW/K)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Sheet1!$F$56:$F$64</c:f>
              <c:numCache>
                <c:formatCode>General</c:formatCode>
                <c:ptCount val="9"/>
                <c:pt idx="0">
                  <c:v>47.84</c:v>
                </c:pt>
                <c:pt idx="1">
                  <c:v>48.58</c:v>
                </c:pt>
                <c:pt idx="2" formatCode="0.00">
                  <c:v>49.45</c:v>
                </c:pt>
                <c:pt idx="3" formatCode="0.00">
                  <c:v>51.21</c:v>
                </c:pt>
                <c:pt idx="4" formatCode="0.00">
                  <c:v>53.37</c:v>
                </c:pt>
                <c:pt idx="5" formatCode="0.00">
                  <c:v>55.32</c:v>
                </c:pt>
                <c:pt idx="6" formatCode="0.00">
                  <c:v>57.28</c:v>
                </c:pt>
                <c:pt idx="7">
                  <c:v>59.15</c:v>
                </c:pt>
                <c:pt idx="8">
                  <c:v>60.49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6F-4481-AF26-D1895EF14257}"/>
            </c:ext>
          </c:extLst>
        </c:ser>
        <c:ser>
          <c:idx val="5"/>
          <c:order val="5"/>
          <c:tx>
            <c:v>UA 7750(kW/K)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Sheet1!$F$69:$F$77</c:f>
              <c:numCache>
                <c:formatCode>General</c:formatCode>
                <c:ptCount val="9"/>
                <c:pt idx="0">
                  <c:v>47.97</c:v>
                </c:pt>
                <c:pt idx="1">
                  <c:v>48.72</c:v>
                </c:pt>
                <c:pt idx="2">
                  <c:v>49.65</c:v>
                </c:pt>
                <c:pt idx="3">
                  <c:v>51.4</c:v>
                </c:pt>
                <c:pt idx="4">
                  <c:v>53.53</c:v>
                </c:pt>
                <c:pt idx="5">
                  <c:v>55.47</c:v>
                </c:pt>
                <c:pt idx="6" formatCode="0.00">
                  <c:v>57.41</c:v>
                </c:pt>
                <c:pt idx="7">
                  <c:v>59.28</c:v>
                </c:pt>
                <c:pt idx="8">
                  <c:v>60.63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6F-4481-AF26-D1895EF14257}"/>
            </c:ext>
          </c:extLst>
        </c:ser>
        <c:ser>
          <c:idx val="6"/>
          <c:order val="6"/>
          <c:tx>
            <c:v>UA 8750(kW/K)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Sheet1!$F$82:$F$90</c:f>
              <c:numCache>
                <c:formatCode>General</c:formatCode>
                <c:ptCount val="9"/>
                <c:pt idx="0">
                  <c:v>48.08</c:v>
                </c:pt>
                <c:pt idx="1">
                  <c:v>48.81</c:v>
                </c:pt>
                <c:pt idx="2">
                  <c:v>49.75</c:v>
                </c:pt>
                <c:pt idx="3">
                  <c:v>51.49</c:v>
                </c:pt>
                <c:pt idx="4">
                  <c:v>53.62</c:v>
                </c:pt>
                <c:pt idx="5">
                  <c:v>55.56</c:v>
                </c:pt>
                <c:pt idx="6" formatCode="0.00">
                  <c:v>57.49</c:v>
                </c:pt>
                <c:pt idx="7">
                  <c:v>59.33</c:v>
                </c:pt>
                <c:pt idx="8">
                  <c:v>60.7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6F-4481-AF26-D1895EF14257}"/>
            </c:ext>
          </c:extLst>
        </c:ser>
        <c:ser>
          <c:idx val="7"/>
          <c:order val="7"/>
          <c:tx>
            <c:v>UA 9750(kW/K)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Sheet1!$F$95:$F$103</c:f>
              <c:numCache>
                <c:formatCode>General</c:formatCode>
                <c:ptCount val="9"/>
                <c:pt idx="0">
                  <c:v>48.14</c:v>
                </c:pt>
                <c:pt idx="1">
                  <c:v>48.86</c:v>
                </c:pt>
                <c:pt idx="2" formatCode="0.00">
                  <c:v>49.8</c:v>
                </c:pt>
                <c:pt idx="3">
                  <c:v>51.54</c:v>
                </c:pt>
                <c:pt idx="4">
                  <c:v>53.66</c:v>
                </c:pt>
                <c:pt idx="5">
                  <c:v>55.6</c:v>
                </c:pt>
                <c:pt idx="6" formatCode="0.00">
                  <c:v>57.72</c:v>
                </c:pt>
                <c:pt idx="7">
                  <c:v>59.37</c:v>
                </c:pt>
                <c:pt idx="8">
                  <c:v>60.73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6F-4481-AF26-D1895EF14257}"/>
            </c:ext>
          </c:extLst>
        </c:ser>
        <c:ser>
          <c:idx val="8"/>
          <c:order val="8"/>
          <c:tx>
            <c:v>UA 10750(kW/K)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Sheet1!$F$108:$F$116</c:f>
              <c:numCache>
                <c:formatCode>General</c:formatCode>
                <c:ptCount val="9"/>
                <c:pt idx="0">
                  <c:v>48.19</c:v>
                </c:pt>
                <c:pt idx="1">
                  <c:v>48.89</c:v>
                </c:pt>
                <c:pt idx="2">
                  <c:v>49.82</c:v>
                </c:pt>
                <c:pt idx="3">
                  <c:v>51.55</c:v>
                </c:pt>
                <c:pt idx="4">
                  <c:v>53.68</c:v>
                </c:pt>
                <c:pt idx="5">
                  <c:v>55.6</c:v>
                </c:pt>
                <c:pt idx="6">
                  <c:v>57.53</c:v>
                </c:pt>
                <c:pt idx="7">
                  <c:v>59.38</c:v>
                </c:pt>
                <c:pt idx="8">
                  <c:v>60.75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6F-4481-AF26-D1895EF1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cap="none" baseline="0">
                    <a:solidFill>
                      <a:schemeClr val="tx1"/>
                    </a:solidFill>
                  </a:rPr>
                  <a:t>%mol CH4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ax val="63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cap="none" baseline="0">
                    <a:solidFill>
                      <a:schemeClr val="tx1"/>
                    </a:solidFill>
                  </a:rPr>
                  <a:t>Efficiency %</a:t>
                </a:r>
              </a:p>
            </c:rich>
          </c:tx>
          <c:layout>
            <c:manualLayout>
              <c:xMode val="edge"/>
              <c:yMode val="edge"/>
              <c:x val="1.0280133641737342E-2"/>
              <c:y val="0.40410934846379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8650044419081389"/>
          <c:y val="0.19611085379033502"/>
          <c:w val="0.18265915488397411"/>
          <c:h val="0.56871429674231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1</xdr:row>
      <xdr:rowOff>7620</xdr:rowOff>
    </xdr:from>
    <xdr:to>
      <xdr:col>26</xdr:col>
      <xdr:colOff>137160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73A08A-B46F-457A-B04C-CED8DD92D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topLeftCell="I1" zoomScaleNormal="100" workbookViewId="0">
      <selection activeCell="AB10" sqref="AB10"/>
    </sheetView>
  </sheetViews>
  <sheetFormatPr baseColWidth="10" defaultRowHeight="14.4" x14ac:dyDescent="0.3"/>
  <cols>
    <col min="1" max="1" width="7.77734375" style="1" customWidth="1"/>
    <col min="2" max="2" width="17.5546875" style="1" customWidth="1"/>
    <col min="3" max="3" width="6.33203125" style="1" customWidth="1"/>
    <col min="4" max="5" width="11.5546875" style="1"/>
    <col min="6" max="6" width="9.6640625" style="1" customWidth="1"/>
    <col min="7" max="12" width="8.77734375" style="1" customWidth="1"/>
    <col min="13" max="13" width="11.5546875" style="1"/>
    <col min="14" max="14" width="7.77734375" style="1" customWidth="1"/>
    <col min="15" max="15" width="15.6640625" style="1" bestFit="1" customWidth="1"/>
    <col min="16" max="17" width="11.5546875" style="1"/>
    <col min="18" max="18" width="9.6640625" style="1" customWidth="1"/>
    <col min="19" max="24" width="8.77734375" style="1" customWidth="1"/>
    <col min="25" max="16384" width="11.5546875" style="1"/>
  </cols>
  <sheetData>
    <row r="1" spans="1:12" ht="15.6" customHeight="1" thickBot="1" x14ac:dyDescent="0.35">
      <c r="G1" s="2" t="s">
        <v>0</v>
      </c>
      <c r="H1" s="2" t="s">
        <v>1</v>
      </c>
    </row>
    <row r="2" spans="1:12" ht="50.4" customHeight="1" thickBot="1" x14ac:dyDescent="0.35">
      <c r="A2" s="3" t="s">
        <v>2</v>
      </c>
      <c r="B2" s="3" t="s">
        <v>3</v>
      </c>
      <c r="C2" s="3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ht="15" thickBot="1" x14ac:dyDescent="0.35">
      <c r="A3" s="4">
        <f>D3-273.15</f>
        <v>35</v>
      </c>
      <c r="B3" s="4" t="s">
        <v>13</v>
      </c>
      <c r="C3" s="4"/>
      <c r="D3" s="4">
        <v>308.14999999999998</v>
      </c>
      <c r="E3" s="4">
        <v>8500</v>
      </c>
      <c r="F3" s="4">
        <v>45.68</v>
      </c>
      <c r="G3" s="5">
        <v>3.97</v>
      </c>
      <c r="H3" s="5">
        <v>6.17</v>
      </c>
      <c r="I3" s="6">
        <v>1550</v>
      </c>
      <c r="J3" s="6">
        <v>1950</v>
      </c>
      <c r="K3" s="6">
        <f>I3+J3</f>
        <v>3500</v>
      </c>
      <c r="L3" s="5">
        <v>0.31</v>
      </c>
    </row>
    <row r="4" spans="1:12" x14ac:dyDescent="0.3">
      <c r="A4" s="7">
        <f>D4-273.15</f>
        <v>24.379999999999995</v>
      </c>
      <c r="B4" s="8" t="s">
        <v>21</v>
      </c>
      <c r="C4" s="8">
        <v>10</v>
      </c>
      <c r="D4" s="9">
        <v>297.52999999999997</v>
      </c>
      <c r="E4" s="8">
        <v>8281.61</v>
      </c>
      <c r="F4" s="8">
        <v>46.39</v>
      </c>
      <c r="G4" s="10">
        <v>7.68</v>
      </c>
      <c r="H4" s="10">
        <v>8.6199999999999992</v>
      </c>
      <c r="I4" s="11">
        <v>1550</v>
      </c>
      <c r="J4" s="11">
        <v>1950</v>
      </c>
      <c r="K4" s="11">
        <v>3500</v>
      </c>
      <c r="L4" s="10">
        <v>0.31</v>
      </c>
    </row>
    <row r="5" spans="1:12" x14ac:dyDescent="0.3">
      <c r="A5" s="12">
        <f t="shared" ref="A5:A8" si="0">D5-273.15</f>
        <v>15.020000000000039</v>
      </c>
      <c r="B5" s="12" t="s">
        <v>22</v>
      </c>
      <c r="C5" s="12">
        <v>20</v>
      </c>
      <c r="D5" s="12">
        <v>288.17</v>
      </c>
      <c r="E5" s="12">
        <v>8766.7900000000009</v>
      </c>
      <c r="F5" s="12">
        <v>46.68</v>
      </c>
      <c r="G5" s="13">
        <v>10.96</v>
      </c>
      <c r="H5" s="13">
        <v>13.19</v>
      </c>
      <c r="I5" s="14">
        <v>1550</v>
      </c>
      <c r="J5" s="14">
        <v>1950</v>
      </c>
      <c r="K5" s="14">
        <v>3500</v>
      </c>
      <c r="L5" s="13">
        <v>0.31</v>
      </c>
    </row>
    <row r="6" spans="1:12" x14ac:dyDescent="0.3">
      <c r="A6" s="12">
        <f t="shared" si="0"/>
        <v>4.6200000000000045</v>
      </c>
      <c r="B6" s="12" t="s">
        <v>23</v>
      </c>
      <c r="C6" s="12">
        <v>30</v>
      </c>
      <c r="D6" s="12">
        <v>277.77</v>
      </c>
      <c r="E6" s="12">
        <v>9077.64</v>
      </c>
      <c r="F6" s="12">
        <v>47.12</v>
      </c>
      <c r="G6" s="13">
        <v>13.88</v>
      </c>
      <c r="H6" s="13">
        <v>17.579999999999998</v>
      </c>
      <c r="I6" s="14">
        <v>1550</v>
      </c>
      <c r="J6" s="14">
        <v>1950</v>
      </c>
      <c r="K6" s="14">
        <v>3500</v>
      </c>
      <c r="L6" s="13">
        <v>0.31</v>
      </c>
    </row>
    <row r="7" spans="1:12" x14ac:dyDescent="0.3">
      <c r="A7" s="12">
        <f t="shared" si="0"/>
        <v>-5.75</v>
      </c>
      <c r="B7" s="12" t="s">
        <v>29</v>
      </c>
      <c r="C7" s="12">
        <v>39</v>
      </c>
      <c r="D7" s="12">
        <v>267.39999999999998</v>
      </c>
      <c r="E7" s="12">
        <v>9160.9</v>
      </c>
      <c r="F7" s="12">
        <v>47.95</v>
      </c>
      <c r="G7" s="13">
        <v>15.66</v>
      </c>
      <c r="H7" s="13">
        <v>20.7</v>
      </c>
      <c r="I7" s="14">
        <v>1550</v>
      </c>
      <c r="J7" s="14">
        <v>1950</v>
      </c>
      <c r="K7" s="14">
        <v>3500</v>
      </c>
      <c r="L7" s="13">
        <v>0.31</v>
      </c>
    </row>
    <row r="8" spans="1:12" x14ac:dyDescent="0.3">
      <c r="A8" s="27">
        <f t="shared" si="0"/>
        <v>-19.769999999999982</v>
      </c>
      <c r="B8" s="27" t="s">
        <v>24</v>
      </c>
      <c r="C8" s="27">
        <v>50</v>
      </c>
      <c r="D8" s="27">
        <v>253.38</v>
      </c>
      <c r="E8" s="27">
        <v>8892.27</v>
      </c>
      <c r="F8" s="27">
        <v>50.47</v>
      </c>
      <c r="G8" s="28">
        <v>16.809999999999999</v>
      </c>
      <c r="H8" s="28">
        <v>21.77</v>
      </c>
      <c r="I8" s="29">
        <v>1550</v>
      </c>
      <c r="J8" s="29">
        <v>1950</v>
      </c>
      <c r="K8" s="29">
        <v>3500</v>
      </c>
      <c r="L8" s="28">
        <v>0.31</v>
      </c>
    </row>
    <row r="9" spans="1:12" x14ac:dyDescent="0.3">
      <c r="A9" s="27">
        <f>D9-273.15</f>
        <v>-33.289999999999964</v>
      </c>
      <c r="B9" s="27" t="s">
        <v>25</v>
      </c>
      <c r="C9" s="27">
        <v>60</v>
      </c>
      <c r="D9" s="28">
        <v>239.86</v>
      </c>
      <c r="E9" s="27">
        <v>8227.3700000000008</v>
      </c>
      <c r="F9" s="27">
        <v>52.76</v>
      </c>
      <c r="G9" s="28">
        <v>19.010000000000002</v>
      </c>
      <c r="H9" s="28">
        <v>22.75</v>
      </c>
      <c r="I9" s="29">
        <v>1550</v>
      </c>
      <c r="J9" s="29">
        <v>1950</v>
      </c>
      <c r="K9" s="29">
        <v>3500</v>
      </c>
      <c r="L9" s="28">
        <v>0.31</v>
      </c>
    </row>
    <row r="10" spans="1:12" x14ac:dyDescent="0.3">
      <c r="A10" s="12">
        <f>D10-273.15</f>
        <v>-46.139999999999986</v>
      </c>
      <c r="B10" s="12" t="s">
        <v>26</v>
      </c>
      <c r="C10" s="12">
        <v>70</v>
      </c>
      <c r="D10" s="12">
        <v>227.01</v>
      </c>
      <c r="E10" s="12">
        <v>7311.83</v>
      </c>
      <c r="F10" s="12">
        <v>55.04</v>
      </c>
      <c r="G10" s="13">
        <v>12.42</v>
      </c>
      <c r="H10" s="13">
        <v>23.73</v>
      </c>
      <c r="I10" s="14">
        <v>1550</v>
      </c>
      <c r="J10" s="14">
        <v>1950</v>
      </c>
      <c r="K10" s="14">
        <v>3500</v>
      </c>
      <c r="L10" s="13">
        <v>0.31</v>
      </c>
    </row>
    <row r="11" spans="1:12" x14ac:dyDescent="0.3">
      <c r="A11" s="12">
        <f>D11-273.15</f>
        <v>-58.569999999999965</v>
      </c>
      <c r="B11" s="12" t="s">
        <v>27</v>
      </c>
      <c r="C11" s="12">
        <v>80</v>
      </c>
      <c r="D11" s="12">
        <v>214.58</v>
      </c>
      <c r="E11" s="12">
        <v>6334.74</v>
      </c>
      <c r="F11" s="12">
        <v>57.13</v>
      </c>
      <c r="G11" s="13">
        <v>10.59</v>
      </c>
      <c r="H11" s="13">
        <v>26.15</v>
      </c>
      <c r="I11" s="14">
        <v>1550</v>
      </c>
      <c r="J11" s="14">
        <v>1950</v>
      </c>
      <c r="K11" s="14">
        <v>3500</v>
      </c>
      <c r="L11" s="13">
        <v>0.31</v>
      </c>
    </row>
    <row r="12" spans="1:12" ht="15" thickBot="1" x14ac:dyDescent="0.35">
      <c r="A12" s="15">
        <f>D12-273.15</f>
        <v>-70.499999999999972</v>
      </c>
      <c r="B12" s="16" t="s">
        <v>30</v>
      </c>
      <c r="C12" s="16">
        <v>90</v>
      </c>
      <c r="D12" s="16">
        <v>202.65</v>
      </c>
      <c r="E12" s="16">
        <v>5461.41</v>
      </c>
      <c r="F12" s="16">
        <v>58.58</v>
      </c>
      <c r="G12" s="15">
        <v>9.41</v>
      </c>
      <c r="H12" s="15">
        <v>31.26</v>
      </c>
      <c r="I12" s="17">
        <v>1550</v>
      </c>
      <c r="J12" s="17">
        <v>1950</v>
      </c>
      <c r="K12" s="17">
        <v>3500</v>
      </c>
      <c r="L12" s="18">
        <v>0.31</v>
      </c>
    </row>
    <row r="13" spans="1:12" ht="15" thickBot="1" x14ac:dyDescent="0.35">
      <c r="A13" s="19">
        <f>D13-273.15</f>
        <v>-81.239999999999981</v>
      </c>
      <c r="B13" s="19" t="s">
        <v>28</v>
      </c>
      <c r="C13" s="19"/>
      <c r="D13" s="19">
        <v>191.91</v>
      </c>
      <c r="E13" s="19">
        <v>4799.2</v>
      </c>
      <c r="F13" s="19">
        <v>59.97</v>
      </c>
      <c r="G13" s="20">
        <v>8.42</v>
      </c>
      <c r="H13" s="20">
        <v>36.1</v>
      </c>
      <c r="I13" s="21">
        <v>1550</v>
      </c>
      <c r="J13" s="21">
        <v>1950</v>
      </c>
      <c r="K13" s="21">
        <v>3500</v>
      </c>
      <c r="L13" s="22">
        <v>0.31</v>
      </c>
    </row>
    <row r="14" spans="1:12" ht="15.6" customHeight="1" thickBot="1" x14ac:dyDescent="0.35">
      <c r="G14" s="2" t="s">
        <v>0</v>
      </c>
      <c r="H14" s="2" t="s">
        <v>1</v>
      </c>
    </row>
    <row r="15" spans="1:12" ht="49.8" customHeight="1" thickBot="1" x14ac:dyDescent="0.35">
      <c r="A15" s="3" t="s">
        <v>14</v>
      </c>
      <c r="B15" s="3" t="s">
        <v>3</v>
      </c>
      <c r="C15" s="3"/>
      <c r="D15" s="3" t="s">
        <v>4</v>
      </c>
      <c r="E15" s="3" t="s">
        <v>5</v>
      </c>
      <c r="F15" s="3" t="s">
        <v>15</v>
      </c>
      <c r="G15" s="3" t="s">
        <v>16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12</v>
      </c>
    </row>
    <row r="16" spans="1:12" ht="15" thickBot="1" x14ac:dyDescent="0.35">
      <c r="A16" s="4">
        <f>D16-273.15</f>
        <v>35</v>
      </c>
      <c r="B16" s="4" t="s">
        <v>13</v>
      </c>
      <c r="C16" s="4"/>
      <c r="D16" s="4">
        <v>308.14999999999998</v>
      </c>
      <c r="E16" s="4">
        <v>8500</v>
      </c>
      <c r="F16" s="4">
        <v>45.89</v>
      </c>
      <c r="G16" s="5">
        <v>3.63</v>
      </c>
      <c r="H16" s="5">
        <v>5.41</v>
      </c>
      <c r="I16" s="6">
        <v>1750</v>
      </c>
      <c r="J16" s="6">
        <v>2000</v>
      </c>
      <c r="K16" s="6">
        <f t="shared" ref="K16:K25" si="1">I16+J16</f>
        <v>3750</v>
      </c>
      <c r="L16" s="5">
        <v>0.31</v>
      </c>
    </row>
    <row r="17" spans="1:12" x14ac:dyDescent="0.3">
      <c r="A17" s="7">
        <f>D17-273.15</f>
        <v>24.379999999999995</v>
      </c>
      <c r="B17" s="8" t="s">
        <v>21</v>
      </c>
      <c r="C17" s="8">
        <v>10</v>
      </c>
      <c r="D17" s="9">
        <v>297.52999999999997</v>
      </c>
      <c r="E17" s="8">
        <v>8281.61</v>
      </c>
      <c r="F17" s="8">
        <v>46.62</v>
      </c>
      <c r="G17" s="10">
        <v>7.16</v>
      </c>
      <c r="H17" s="10">
        <v>7.72</v>
      </c>
      <c r="I17" s="11">
        <v>1750</v>
      </c>
      <c r="J17" s="11">
        <v>2000</v>
      </c>
      <c r="K17" s="23">
        <f t="shared" si="1"/>
        <v>3750</v>
      </c>
      <c r="L17" s="10">
        <v>0.31</v>
      </c>
    </row>
    <row r="18" spans="1:12" x14ac:dyDescent="0.3">
      <c r="A18" s="12">
        <f t="shared" ref="A18:A21" si="2">D18-273.15</f>
        <v>15.020000000000039</v>
      </c>
      <c r="B18" s="12" t="s">
        <v>22</v>
      </c>
      <c r="C18" s="12">
        <v>20</v>
      </c>
      <c r="D18" s="12">
        <v>288.17</v>
      </c>
      <c r="E18" s="12">
        <v>8766.7900000000009</v>
      </c>
      <c r="F18" s="12">
        <v>46.94</v>
      </c>
      <c r="G18" s="13">
        <v>10.35</v>
      </c>
      <c r="H18" s="13">
        <v>12.22</v>
      </c>
      <c r="I18" s="14">
        <v>1750</v>
      </c>
      <c r="J18" s="14">
        <v>2000</v>
      </c>
      <c r="K18" s="14">
        <f t="shared" si="1"/>
        <v>3750</v>
      </c>
      <c r="L18" s="13">
        <v>0.31</v>
      </c>
    </row>
    <row r="19" spans="1:12" x14ac:dyDescent="0.3">
      <c r="A19" s="12">
        <f t="shared" si="2"/>
        <v>4.6200000000000045</v>
      </c>
      <c r="B19" s="12" t="s">
        <v>23</v>
      </c>
      <c r="C19" s="12">
        <v>30</v>
      </c>
      <c r="D19" s="12">
        <v>277.77</v>
      </c>
      <c r="E19" s="12">
        <v>9077.64</v>
      </c>
      <c r="F19" s="12">
        <v>47.38</v>
      </c>
      <c r="G19" s="13">
        <v>13.2</v>
      </c>
      <c r="H19" s="13">
        <v>16.64</v>
      </c>
      <c r="I19" s="14">
        <v>1750</v>
      </c>
      <c r="J19" s="14">
        <v>2000</v>
      </c>
      <c r="K19" s="14">
        <f t="shared" si="1"/>
        <v>3750</v>
      </c>
      <c r="L19" s="13">
        <v>0.31</v>
      </c>
    </row>
    <row r="20" spans="1:12" x14ac:dyDescent="0.3">
      <c r="A20" s="12">
        <f t="shared" si="2"/>
        <v>-5.75</v>
      </c>
      <c r="B20" s="12" t="s">
        <v>29</v>
      </c>
      <c r="C20" s="12">
        <v>39</v>
      </c>
      <c r="D20" s="12">
        <v>267.39999999999998</v>
      </c>
      <c r="E20" s="12">
        <v>9160.9</v>
      </c>
      <c r="F20" s="12">
        <v>48.19</v>
      </c>
      <c r="G20" s="13">
        <v>14.94</v>
      </c>
      <c r="H20" s="13">
        <v>19.850000000000001</v>
      </c>
      <c r="I20" s="14">
        <v>1750</v>
      </c>
      <c r="J20" s="14">
        <v>2000</v>
      </c>
      <c r="K20" s="14">
        <f t="shared" si="1"/>
        <v>3750</v>
      </c>
      <c r="L20" s="13">
        <v>0.31</v>
      </c>
    </row>
    <row r="21" spans="1:12" x14ac:dyDescent="0.3">
      <c r="A21" s="27">
        <f t="shared" si="2"/>
        <v>-19.769999999999982</v>
      </c>
      <c r="B21" s="27" t="s">
        <v>24</v>
      </c>
      <c r="C21" s="27">
        <v>50</v>
      </c>
      <c r="D21" s="27">
        <v>253.38</v>
      </c>
      <c r="E21" s="27">
        <v>8892.27</v>
      </c>
      <c r="F21" s="27">
        <v>50.68</v>
      </c>
      <c r="G21" s="28">
        <v>13.83</v>
      </c>
      <c r="H21" s="28">
        <v>20.96</v>
      </c>
      <c r="I21" s="29">
        <v>1750</v>
      </c>
      <c r="J21" s="29">
        <v>2000</v>
      </c>
      <c r="K21" s="29">
        <f t="shared" si="1"/>
        <v>3750</v>
      </c>
      <c r="L21" s="28">
        <v>0.31</v>
      </c>
    </row>
    <row r="22" spans="1:12" x14ac:dyDescent="0.3">
      <c r="A22" s="27">
        <f>D22-273.15</f>
        <v>-33.289999999999964</v>
      </c>
      <c r="B22" s="27" t="s">
        <v>25</v>
      </c>
      <c r="C22" s="27">
        <v>60</v>
      </c>
      <c r="D22" s="28">
        <v>239.86</v>
      </c>
      <c r="E22" s="27">
        <v>8227.3700000000008</v>
      </c>
      <c r="F22" s="27">
        <v>52.95</v>
      </c>
      <c r="G22" s="28">
        <v>12.81</v>
      </c>
      <c r="H22" s="28">
        <v>21.98</v>
      </c>
      <c r="I22" s="29">
        <v>1750</v>
      </c>
      <c r="J22" s="29">
        <v>2000</v>
      </c>
      <c r="K22" s="29">
        <f t="shared" si="1"/>
        <v>3750</v>
      </c>
      <c r="L22" s="28">
        <v>0.31</v>
      </c>
    </row>
    <row r="23" spans="1:12" x14ac:dyDescent="0.3">
      <c r="A23" s="12">
        <f>D23-273.15</f>
        <v>-46.139999999999986</v>
      </c>
      <c r="B23" s="12" t="s">
        <v>26</v>
      </c>
      <c r="C23" s="12">
        <v>70</v>
      </c>
      <c r="D23" s="12">
        <v>227.01</v>
      </c>
      <c r="E23" s="12">
        <v>7311.83</v>
      </c>
      <c r="F23" s="13">
        <v>55.21</v>
      </c>
      <c r="G23" s="13">
        <v>11.8</v>
      </c>
      <c r="H23" s="13">
        <v>22.99</v>
      </c>
      <c r="I23" s="14">
        <v>1750</v>
      </c>
      <c r="J23" s="14">
        <v>2000</v>
      </c>
      <c r="K23" s="14">
        <f t="shared" si="1"/>
        <v>3750</v>
      </c>
      <c r="L23" s="13">
        <v>0.31</v>
      </c>
    </row>
    <row r="24" spans="1:12" x14ac:dyDescent="0.3">
      <c r="A24" s="12">
        <f>D24-273.15</f>
        <v>-58.569999999999965</v>
      </c>
      <c r="B24" s="12" t="s">
        <v>27</v>
      </c>
      <c r="C24" s="12">
        <v>80</v>
      </c>
      <c r="D24" s="12">
        <v>214.58</v>
      </c>
      <c r="E24" s="12">
        <v>6334.74</v>
      </c>
      <c r="F24" s="12">
        <v>57.28</v>
      </c>
      <c r="G24" s="13">
        <v>10.050000000000001</v>
      </c>
      <c r="H24" s="13">
        <v>25.49</v>
      </c>
      <c r="I24" s="14">
        <v>1750</v>
      </c>
      <c r="J24" s="14">
        <v>2000</v>
      </c>
      <c r="K24" s="14">
        <f t="shared" si="1"/>
        <v>3750</v>
      </c>
      <c r="L24" s="13">
        <v>0.31</v>
      </c>
    </row>
    <row r="25" spans="1:12" ht="15" thickBot="1" x14ac:dyDescent="0.35">
      <c r="A25" s="15">
        <f>D25-273.15</f>
        <v>-70.499999999999972</v>
      </c>
      <c r="B25" s="16" t="s">
        <v>30</v>
      </c>
      <c r="C25" s="16">
        <v>90</v>
      </c>
      <c r="D25" s="16">
        <v>202.65</v>
      </c>
      <c r="E25" s="16">
        <v>5461.41</v>
      </c>
      <c r="F25" s="16">
        <v>58.71</v>
      </c>
      <c r="G25" s="15">
        <v>8.91</v>
      </c>
      <c r="H25" s="15">
        <v>30.58</v>
      </c>
      <c r="I25" s="17">
        <v>1750</v>
      </c>
      <c r="J25" s="17">
        <v>2000</v>
      </c>
      <c r="K25" s="17">
        <f t="shared" si="1"/>
        <v>3750</v>
      </c>
      <c r="L25" s="18">
        <v>0.31</v>
      </c>
    </row>
    <row r="26" spans="1:12" ht="15" thickBot="1" x14ac:dyDescent="0.35">
      <c r="A26" s="19">
        <f>D26-273.15</f>
        <v>-81.239999999999981</v>
      </c>
      <c r="B26" s="19" t="s">
        <v>28</v>
      </c>
      <c r="C26" s="19"/>
      <c r="D26" s="19">
        <v>191.91</v>
      </c>
      <c r="E26" s="19">
        <v>4799.2</v>
      </c>
      <c r="F26" s="20">
        <v>60.2</v>
      </c>
      <c r="G26" s="20">
        <v>7.9</v>
      </c>
      <c r="H26" s="20">
        <v>34.979999999999997</v>
      </c>
      <c r="I26" s="22">
        <v>1750</v>
      </c>
      <c r="J26" s="22">
        <v>2000</v>
      </c>
      <c r="K26" s="22">
        <f t="shared" ref="K26" si="3">I26+J26</f>
        <v>3750</v>
      </c>
      <c r="L26" s="22">
        <v>0.31</v>
      </c>
    </row>
    <row r="27" spans="1:12" ht="15" thickBot="1" x14ac:dyDescent="0.35">
      <c r="G27" s="2" t="s">
        <v>0</v>
      </c>
      <c r="H27" s="2" t="s">
        <v>1</v>
      </c>
    </row>
    <row r="28" spans="1:12" ht="72.599999999999994" thickBot="1" x14ac:dyDescent="0.35">
      <c r="A28" s="3" t="s">
        <v>14</v>
      </c>
      <c r="B28" s="3" t="s">
        <v>3</v>
      </c>
      <c r="C28" s="3"/>
      <c r="D28" s="3" t="s">
        <v>4</v>
      </c>
      <c r="E28" s="3" t="s">
        <v>5</v>
      </c>
      <c r="F28" s="3" t="s">
        <v>15</v>
      </c>
      <c r="G28" s="3" t="s">
        <v>16</v>
      </c>
      <c r="H28" s="3" t="s">
        <v>17</v>
      </c>
      <c r="I28" s="3" t="s">
        <v>18</v>
      </c>
      <c r="J28" s="3" t="s">
        <v>19</v>
      </c>
      <c r="K28" s="3" t="s">
        <v>20</v>
      </c>
      <c r="L28" s="3" t="s">
        <v>12</v>
      </c>
    </row>
    <row r="29" spans="1:12" ht="15" thickBot="1" x14ac:dyDescent="0.35">
      <c r="A29" s="4">
        <f>D29-273.15</f>
        <v>35</v>
      </c>
      <c r="B29" s="4" t="s">
        <v>13</v>
      </c>
      <c r="C29" s="4"/>
      <c r="D29" s="4">
        <v>308.14999999999998</v>
      </c>
      <c r="E29" s="4">
        <v>8500</v>
      </c>
      <c r="F29" s="4">
        <v>46.29</v>
      </c>
      <c r="G29" s="5">
        <v>1.3</v>
      </c>
      <c r="H29" s="5">
        <v>4.0599999999999996</v>
      </c>
      <c r="I29" s="6">
        <v>2250</v>
      </c>
      <c r="J29" s="6">
        <v>2500</v>
      </c>
      <c r="K29" s="6">
        <f>I29+J29</f>
        <v>4750</v>
      </c>
      <c r="L29" s="5">
        <v>0.31</v>
      </c>
    </row>
    <row r="30" spans="1:12" x14ac:dyDescent="0.3">
      <c r="A30" s="7">
        <f>D30-273.15</f>
        <v>24.379999999999995</v>
      </c>
      <c r="B30" s="8" t="s">
        <v>21</v>
      </c>
      <c r="C30" s="8">
        <v>10</v>
      </c>
      <c r="D30" s="9">
        <v>297.52999999999997</v>
      </c>
      <c r="E30" s="8">
        <v>8281.61</v>
      </c>
      <c r="F30" s="8">
        <v>47.29</v>
      </c>
      <c r="G30" s="10">
        <v>3.5</v>
      </c>
      <c r="H30" s="10">
        <v>5.18</v>
      </c>
      <c r="I30" s="23">
        <v>2250</v>
      </c>
      <c r="J30" s="23">
        <v>2500</v>
      </c>
      <c r="K30" s="23">
        <f>I30+J30</f>
        <v>4750</v>
      </c>
      <c r="L30" s="7">
        <v>0.31</v>
      </c>
    </row>
    <row r="31" spans="1:12" x14ac:dyDescent="0.3">
      <c r="A31" s="12">
        <f t="shared" ref="A31:A34" si="4">D31-273.15</f>
        <v>15.020000000000039</v>
      </c>
      <c r="B31" s="12" t="s">
        <v>22</v>
      </c>
      <c r="C31" s="12">
        <v>20</v>
      </c>
      <c r="D31" s="12">
        <v>288.17</v>
      </c>
      <c r="E31" s="12">
        <v>8766.7900000000009</v>
      </c>
      <c r="F31" s="12">
        <v>47.83</v>
      </c>
      <c r="G31" s="13">
        <v>5.48</v>
      </c>
      <c r="H31" s="13">
        <v>8.98</v>
      </c>
      <c r="I31" s="14">
        <v>2250</v>
      </c>
      <c r="J31" s="14">
        <v>2500</v>
      </c>
      <c r="K31" s="14">
        <f>I31+J31</f>
        <v>4750</v>
      </c>
      <c r="L31" s="13">
        <v>0.31</v>
      </c>
    </row>
    <row r="32" spans="1:12" x14ac:dyDescent="0.3">
      <c r="A32" s="12">
        <f t="shared" si="4"/>
        <v>4.6200000000000045</v>
      </c>
      <c r="B32" s="12" t="s">
        <v>23</v>
      </c>
      <c r="C32" s="12">
        <v>30</v>
      </c>
      <c r="D32" s="12">
        <v>277.77</v>
      </c>
      <c r="E32" s="12">
        <v>9077.64</v>
      </c>
      <c r="F32" s="12">
        <v>48.49</v>
      </c>
      <c r="G32" s="13">
        <v>7.55</v>
      </c>
      <c r="H32" s="13">
        <v>12.71</v>
      </c>
      <c r="I32" s="14">
        <v>2250</v>
      </c>
      <c r="J32" s="14">
        <v>2500</v>
      </c>
      <c r="K32" s="14">
        <f t="shared" ref="K32:K38" si="5">I32+J32</f>
        <v>4750</v>
      </c>
      <c r="L32" s="13">
        <v>0.31</v>
      </c>
    </row>
    <row r="33" spans="1:12" x14ac:dyDescent="0.3">
      <c r="A33" s="12">
        <f t="shared" si="4"/>
        <v>-5.75</v>
      </c>
      <c r="B33" s="12" t="s">
        <v>29</v>
      </c>
      <c r="C33" s="12">
        <v>39</v>
      </c>
      <c r="D33" s="12">
        <v>267.39999999999998</v>
      </c>
      <c r="E33" s="12">
        <v>9160.9</v>
      </c>
      <c r="F33" s="12">
        <v>49.45</v>
      </c>
      <c r="G33" s="13">
        <v>8.8699999999999992</v>
      </c>
      <c r="H33" s="13">
        <v>15.41</v>
      </c>
      <c r="I33" s="14">
        <v>2250</v>
      </c>
      <c r="J33" s="14">
        <v>2500</v>
      </c>
      <c r="K33" s="14">
        <f t="shared" si="5"/>
        <v>4750</v>
      </c>
      <c r="L33" s="13">
        <v>0.31</v>
      </c>
    </row>
    <row r="34" spans="1:12" x14ac:dyDescent="0.3">
      <c r="A34" s="27">
        <f t="shared" si="4"/>
        <v>-19.769999999999982</v>
      </c>
      <c r="B34" s="27" t="s">
        <v>24</v>
      </c>
      <c r="C34" s="27">
        <v>50</v>
      </c>
      <c r="D34" s="27">
        <v>253.38</v>
      </c>
      <c r="E34" s="27">
        <v>8892.27</v>
      </c>
      <c r="F34" s="27">
        <v>51.9</v>
      </c>
      <c r="G34" s="28">
        <v>8</v>
      </c>
      <c r="H34" s="28">
        <v>16.46</v>
      </c>
      <c r="I34" s="29">
        <v>2250</v>
      </c>
      <c r="J34" s="29">
        <v>2500</v>
      </c>
      <c r="K34" s="29">
        <f t="shared" si="5"/>
        <v>4750</v>
      </c>
      <c r="L34" s="28">
        <v>0.31</v>
      </c>
    </row>
    <row r="35" spans="1:12" x14ac:dyDescent="0.3">
      <c r="A35" s="27">
        <f>D35-273.15</f>
        <v>-33.289999999999964</v>
      </c>
      <c r="B35" s="27" t="s">
        <v>25</v>
      </c>
      <c r="C35" s="27">
        <v>60</v>
      </c>
      <c r="D35" s="28">
        <v>239.86</v>
      </c>
      <c r="E35" s="27">
        <v>8227.3700000000008</v>
      </c>
      <c r="F35" s="27">
        <v>54.12</v>
      </c>
      <c r="G35" s="28">
        <v>7.22</v>
      </c>
      <c r="H35" s="28">
        <v>17.420000000000002</v>
      </c>
      <c r="I35" s="29">
        <v>2250</v>
      </c>
      <c r="J35" s="29">
        <v>2500</v>
      </c>
      <c r="K35" s="29">
        <f t="shared" si="5"/>
        <v>4750</v>
      </c>
      <c r="L35" s="28">
        <v>0.31</v>
      </c>
    </row>
    <row r="36" spans="1:12" x14ac:dyDescent="0.3">
      <c r="A36" s="12">
        <f>D36-273.15</f>
        <v>-46.139999999999986</v>
      </c>
      <c r="B36" s="12" t="s">
        <v>26</v>
      </c>
      <c r="C36" s="12">
        <v>70</v>
      </c>
      <c r="D36" s="12">
        <v>227.01</v>
      </c>
      <c r="E36" s="12">
        <v>7311.83</v>
      </c>
      <c r="F36" s="12">
        <v>56.35</v>
      </c>
      <c r="G36" s="13">
        <v>6.43</v>
      </c>
      <c r="H36" s="13">
        <v>18.38</v>
      </c>
      <c r="I36" s="14">
        <v>2250</v>
      </c>
      <c r="J36" s="14">
        <v>2500</v>
      </c>
      <c r="K36" s="14">
        <f t="shared" si="5"/>
        <v>4750</v>
      </c>
      <c r="L36" s="13">
        <v>0.31</v>
      </c>
    </row>
    <row r="37" spans="1:12" x14ac:dyDescent="0.3">
      <c r="A37" s="12">
        <f>D37-273.15</f>
        <v>-58.569999999999965</v>
      </c>
      <c r="B37" s="12" t="s">
        <v>27</v>
      </c>
      <c r="C37" s="12">
        <v>80</v>
      </c>
      <c r="D37" s="12">
        <v>214.58</v>
      </c>
      <c r="E37" s="12">
        <v>6334.74</v>
      </c>
      <c r="F37" s="12">
        <v>58.3</v>
      </c>
      <c r="G37" s="13">
        <v>5.49</v>
      </c>
      <c r="H37" s="13">
        <v>20.8</v>
      </c>
      <c r="I37" s="14">
        <v>2250</v>
      </c>
      <c r="J37" s="14">
        <v>2500</v>
      </c>
      <c r="K37" s="14">
        <f t="shared" si="5"/>
        <v>4750</v>
      </c>
      <c r="L37" s="13">
        <v>0.31</v>
      </c>
    </row>
    <row r="38" spans="1:12" ht="15" thickBot="1" x14ac:dyDescent="0.35">
      <c r="A38" s="15">
        <f>D38-273.15</f>
        <v>-70.499999999999972</v>
      </c>
      <c r="B38" s="16" t="s">
        <v>30</v>
      </c>
      <c r="C38" s="16">
        <v>90</v>
      </c>
      <c r="D38" s="16">
        <v>202.65</v>
      </c>
      <c r="E38" s="16">
        <v>5461.41</v>
      </c>
      <c r="F38" s="16">
        <v>59.69</v>
      </c>
      <c r="G38" s="15">
        <v>4.8499999999999996</v>
      </c>
      <c r="H38" s="15">
        <v>25.52</v>
      </c>
      <c r="I38" s="24">
        <v>2250</v>
      </c>
      <c r="J38" s="24">
        <v>2500</v>
      </c>
      <c r="K38" s="24">
        <f t="shared" si="5"/>
        <v>4750</v>
      </c>
      <c r="L38" s="15">
        <v>0.31</v>
      </c>
    </row>
    <row r="39" spans="1:12" ht="15" thickBot="1" x14ac:dyDescent="0.35">
      <c r="A39" s="19">
        <f>D39-273.15</f>
        <v>-81.239999999999981</v>
      </c>
      <c r="B39" s="19" t="s">
        <v>28</v>
      </c>
      <c r="C39" s="19"/>
      <c r="D39" s="19">
        <v>191.91</v>
      </c>
      <c r="E39" s="19">
        <v>4799.2</v>
      </c>
      <c r="F39" s="20">
        <v>61.08</v>
      </c>
      <c r="G39" s="20">
        <v>4.4800000000000004</v>
      </c>
      <c r="H39" s="20">
        <v>30.12</v>
      </c>
      <c r="I39" s="22">
        <v>2250</v>
      </c>
      <c r="J39" s="22">
        <v>2500</v>
      </c>
      <c r="K39" s="22">
        <f>I39+J39</f>
        <v>4750</v>
      </c>
      <c r="L39" s="22">
        <v>0.31</v>
      </c>
    </row>
    <row r="40" spans="1:12" ht="15" thickBot="1" x14ac:dyDescent="0.35">
      <c r="G40" s="2" t="s">
        <v>0</v>
      </c>
      <c r="H40" s="2" t="s">
        <v>1</v>
      </c>
    </row>
    <row r="41" spans="1:12" ht="72.599999999999994" thickBot="1" x14ac:dyDescent="0.35">
      <c r="A41" s="3" t="s">
        <v>14</v>
      </c>
      <c r="B41" s="3" t="s">
        <v>3</v>
      </c>
      <c r="C41" s="3"/>
      <c r="D41" s="3" t="s">
        <v>4</v>
      </c>
      <c r="E41" s="3" t="s">
        <v>5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19</v>
      </c>
      <c r="K41" s="3" t="s">
        <v>20</v>
      </c>
      <c r="L41" s="3" t="s">
        <v>12</v>
      </c>
    </row>
    <row r="42" spans="1:12" ht="15" thickBot="1" x14ac:dyDescent="0.35">
      <c r="A42" s="4">
        <f>D42-273.15</f>
        <v>35</v>
      </c>
      <c r="B42" s="4" t="s">
        <v>13</v>
      </c>
      <c r="C42" s="4"/>
      <c r="D42" s="4">
        <v>308.14999999999998</v>
      </c>
      <c r="E42" s="4">
        <v>8500</v>
      </c>
      <c r="F42" s="4">
        <v>46.53</v>
      </c>
      <c r="G42" s="5">
        <v>0.43</v>
      </c>
      <c r="H42" s="5">
        <v>3.22</v>
      </c>
      <c r="I42" s="6">
        <v>2750</v>
      </c>
      <c r="J42" s="6">
        <v>3000</v>
      </c>
      <c r="K42" s="6">
        <f>I42+J42</f>
        <v>5750</v>
      </c>
      <c r="L42" s="5">
        <v>0.31</v>
      </c>
    </row>
    <row r="43" spans="1:12" x14ac:dyDescent="0.3">
      <c r="A43" s="7">
        <f>D43-273.15</f>
        <v>24.379999999999995</v>
      </c>
      <c r="B43" s="8" t="s">
        <v>21</v>
      </c>
      <c r="C43" s="8">
        <v>10</v>
      </c>
      <c r="D43" s="9">
        <v>297.52999999999997</v>
      </c>
      <c r="E43" s="8">
        <v>8281.61</v>
      </c>
      <c r="F43" s="8">
        <v>47.64</v>
      </c>
      <c r="G43" s="10">
        <v>1.6</v>
      </c>
      <c r="H43" s="10">
        <v>3.85</v>
      </c>
      <c r="I43" s="23">
        <v>2750</v>
      </c>
      <c r="J43" s="23">
        <v>3000</v>
      </c>
      <c r="K43" s="23">
        <f>I43+J43</f>
        <v>5750</v>
      </c>
      <c r="L43" s="10">
        <v>0.31</v>
      </c>
    </row>
    <row r="44" spans="1:12" x14ac:dyDescent="0.3">
      <c r="A44" s="12">
        <f t="shared" ref="A44:A47" si="6">D44-273.15</f>
        <v>15.020000000000039</v>
      </c>
      <c r="B44" s="12" t="s">
        <v>22</v>
      </c>
      <c r="C44" s="12">
        <v>20</v>
      </c>
      <c r="D44" s="12">
        <v>288.17</v>
      </c>
      <c r="E44" s="12">
        <v>8766.7900000000009</v>
      </c>
      <c r="F44" s="12">
        <v>48.31</v>
      </c>
      <c r="G44" s="13">
        <v>2.74</v>
      </c>
      <c r="H44" s="13">
        <v>7.28</v>
      </c>
      <c r="I44" s="14">
        <v>2750</v>
      </c>
      <c r="J44" s="14">
        <v>3000</v>
      </c>
      <c r="K44" s="14">
        <f>I44+J44</f>
        <v>5750</v>
      </c>
      <c r="L44" s="13">
        <v>0.31</v>
      </c>
    </row>
    <row r="45" spans="1:12" x14ac:dyDescent="0.3">
      <c r="A45" s="12">
        <f t="shared" si="6"/>
        <v>4.6200000000000045</v>
      </c>
      <c r="B45" s="12" t="s">
        <v>23</v>
      </c>
      <c r="C45" s="12">
        <v>30</v>
      </c>
      <c r="D45" s="12">
        <v>277.77</v>
      </c>
      <c r="E45" s="12">
        <v>9077.64</v>
      </c>
      <c r="F45" s="12">
        <v>49.1</v>
      </c>
      <c r="G45" s="13">
        <v>4.17</v>
      </c>
      <c r="H45" s="13">
        <v>10.62</v>
      </c>
      <c r="I45" s="14">
        <v>2750</v>
      </c>
      <c r="J45" s="14">
        <v>3000</v>
      </c>
      <c r="K45" s="14">
        <f t="shared" ref="K45:K52" si="7">I45+J45</f>
        <v>5750</v>
      </c>
      <c r="L45" s="13">
        <v>0.31</v>
      </c>
    </row>
    <row r="46" spans="1:12" x14ac:dyDescent="0.3">
      <c r="A46" s="12">
        <f t="shared" si="6"/>
        <v>-5.75</v>
      </c>
      <c r="B46" s="12" t="s">
        <v>29</v>
      </c>
      <c r="C46" s="12">
        <v>39</v>
      </c>
      <c r="D46" s="12">
        <v>267.39999999999998</v>
      </c>
      <c r="E46" s="12">
        <v>9160.9</v>
      </c>
      <c r="F46" s="13">
        <v>50.88</v>
      </c>
      <c r="G46" s="13">
        <v>3.93</v>
      </c>
      <c r="H46" s="13">
        <v>11.8</v>
      </c>
      <c r="I46" s="14">
        <v>2750</v>
      </c>
      <c r="J46" s="14">
        <v>3000</v>
      </c>
      <c r="K46" s="14">
        <f t="shared" si="7"/>
        <v>5750</v>
      </c>
      <c r="L46" s="13">
        <v>0.31</v>
      </c>
    </row>
    <row r="47" spans="1:12" x14ac:dyDescent="0.3">
      <c r="A47" s="27">
        <f t="shared" si="6"/>
        <v>-19.769999999999982</v>
      </c>
      <c r="B47" s="27" t="s">
        <v>24</v>
      </c>
      <c r="C47" s="27">
        <v>50</v>
      </c>
      <c r="D47" s="27">
        <v>253.38</v>
      </c>
      <c r="E47" s="27">
        <v>8892.27</v>
      </c>
      <c r="F47" s="27">
        <v>53.05</v>
      </c>
      <c r="G47" s="27">
        <v>3.64</v>
      </c>
      <c r="H47" s="27">
        <v>13.25</v>
      </c>
      <c r="I47" s="27">
        <v>2750</v>
      </c>
      <c r="J47" s="29">
        <v>3000</v>
      </c>
      <c r="K47" s="29">
        <f t="shared" si="7"/>
        <v>5750</v>
      </c>
      <c r="L47" s="28">
        <v>0.31</v>
      </c>
    </row>
    <row r="48" spans="1:12" x14ac:dyDescent="0.3">
      <c r="A48" s="27">
        <f>D48-273.15</f>
        <v>-33.289999999999964</v>
      </c>
      <c r="B48" s="27" t="s">
        <v>25</v>
      </c>
      <c r="C48" s="27">
        <v>60</v>
      </c>
      <c r="D48" s="28">
        <v>239.86</v>
      </c>
      <c r="E48" s="27">
        <v>8227.3700000000008</v>
      </c>
      <c r="F48" s="28">
        <v>55.02</v>
      </c>
      <c r="G48" s="27">
        <v>3.37</v>
      </c>
      <c r="H48" s="28">
        <v>14.56</v>
      </c>
      <c r="I48" s="27">
        <v>2750</v>
      </c>
      <c r="J48" s="29">
        <v>3000</v>
      </c>
      <c r="K48" s="29">
        <f t="shared" si="7"/>
        <v>5750</v>
      </c>
      <c r="L48" s="28">
        <v>0.31</v>
      </c>
    </row>
    <row r="49" spans="1:12" x14ac:dyDescent="0.3">
      <c r="A49" s="12">
        <f>D49-273.15</f>
        <v>-46.139999999999986</v>
      </c>
      <c r="B49" s="12" t="s">
        <v>26</v>
      </c>
      <c r="C49" s="12">
        <v>70</v>
      </c>
      <c r="D49" s="12">
        <v>227.01</v>
      </c>
      <c r="E49" s="12">
        <v>7311.83</v>
      </c>
      <c r="F49" s="13">
        <v>56.99</v>
      </c>
      <c r="G49" s="13">
        <v>3.1</v>
      </c>
      <c r="H49" s="13">
        <v>15.87</v>
      </c>
      <c r="I49" s="14">
        <v>2750</v>
      </c>
      <c r="J49" s="14">
        <v>3000</v>
      </c>
      <c r="K49" s="14">
        <f t="shared" si="7"/>
        <v>5750</v>
      </c>
      <c r="L49" s="13">
        <v>0.31</v>
      </c>
    </row>
    <row r="50" spans="1:12" x14ac:dyDescent="0.3">
      <c r="A50" s="12">
        <f>D50-273.15</f>
        <v>-58.569999999999965</v>
      </c>
      <c r="B50" s="12" t="s">
        <v>27</v>
      </c>
      <c r="C50" s="12">
        <v>80</v>
      </c>
      <c r="D50" s="12">
        <v>214.58</v>
      </c>
      <c r="E50" s="12">
        <v>6334.74</v>
      </c>
      <c r="F50" s="12">
        <v>58.87</v>
      </c>
      <c r="G50" s="13">
        <v>2.7</v>
      </c>
      <c r="H50" s="13">
        <v>18.239999999999998</v>
      </c>
      <c r="I50" s="14">
        <v>2750</v>
      </c>
      <c r="J50" s="14">
        <v>3000</v>
      </c>
      <c r="K50" s="14">
        <f t="shared" si="7"/>
        <v>5750</v>
      </c>
      <c r="L50" s="13">
        <v>0.31</v>
      </c>
    </row>
    <row r="51" spans="1:12" ht="15" thickBot="1" x14ac:dyDescent="0.35">
      <c r="A51" s="15">
        <f>D51-273.15</f>
        <v>-70.499999999999972</v>
      </c>
      <c r="B51" s="16" t="s">
        <v>30</v>
      </c>
      <c r="C51" s="16">
        <v>90</v>
      </c>
      <c r="D51" s="16">
        <v>202.65</v>
      </c>
      <c r="E51" s="16">
        <v>5461.41</v>
      </c>
      <c r="F51" s="16">
        <v>60.2</v>
      </c>
      <c r="G51" s="15">
        <v>2.62</v>
      </c>
      <c r="H51" s="15">
        <v>22.98</v>
      </c>
      <c r="I51" s="17">
        <v>2750</v>
      </c>
      <c r="J51" s="17">
        <v>3000</v>
      </c>
      <c r="K51" s="17">
        <f t="shared" si="7"/>
        <v>5750</v>
      </c>
      <c r="L51" s="18">
        <v>0.31</v>
      </c>
    </row>
    <row r="52" spans="1:12" ht="15" thickBot="1" x14ac:dyDescent="0.35">
      <c r="A52" s="19">
        <f>D52-273.15</f>
        <v>-81.239999999999981</v>
      </c>
      <c r="B52" s="19" t="s">
        <v>28</v>
      </c>
      <c r="C52" s="19"/>
      <c r="D52" s="19">
        <v>191.91</v>
      </c>
      <c r="E52" s="19">
        <v>4799.2</v>
      </c>
      <c r="F52" s="20">
        <v>61.57</v>
      </c>
      <c r="G52" s="20">
        <v>2.44</v>
      </c>
      <c r="H52" s="20">
        <v>27.44</v>
      </c>
      <c r="I52" s="21">
        <v>2750</v>
      </c>
      <c r="J52" s="21">
        <v>3000</v>
      </c>
      <c r="K52" s="21">
        <f t="shared" si="7"/>
        <v>5750</v>
      </c>
      <c r="L52" s="22">
        <v>0.31</v>
      </c>
    </row>
    <row r="53" spans="1:12" ht="15" thickBot="1" x14ac:dyDescent="0.35">
      <c r="G53" s="2"/>
      <c r="H53" s="2"/>
    </row>
    <row r="54" spans="1:12" ht="72.599999999999994" thickBot="1" x14ac:dyDescent="0.35">
      <c r="A54" s="3" t="s">
        <v>14</v>
      </c>
      <c r="B54" s="3" t="s">
        <v>3</v>
      </c>
      <c r="C54" s="3"/>
      <c r="D54" s="3" t="s">
        <v>4</v>
      </c>
      <c r="E54" s="3" t="s">
        <v>5</v>
      </c>
      <c r="F54" s="3" t="s">
        <v>15</v>
      </c>
      <c r="G54" s="3" t="s">
        <v>16</v>
      </c>
      <c r="H54" s="3" t="s">
        <v>17</v>
      </c>
      <c r="I54" s="3" t="s">
        <v>18</v>
      </c>
      <c r="J54" s="3" t="s">
        <v>19</v>
      </c>
      <c r="K54" s="3" t="s">
        <v>20</v>
      </c>
      <c r="L54" s="3" t="s">
        <v>12</v>
      </c>
    </row>
    <row r="55" spans="1:12" ht="15" thickBot="1" x14ac:dyDescent="0.35">
      <c r="A55" s="4">
        <f>D55-273.15</f>
        <v>35</v>
      </c>
      <c r="B55" s="4" t="s">
        <v>13</v>
      </c>
      <c r="C55" s="4"/>
      <c r="D55" s="4">
        <v>308.14999999999998</v>
      </c>
      <c r="E55" s="4">
        <v>8500</v>
      </c>
      <c r="F55" s="4">
        <v>46.68</v>
      </c>
      <c r="G55" s="5">
        <v>0.15</v>
      </c>
      <c r="H55" s="5">
        <v>2.72</v>
      </c>
      <c r="I55" s="6">
        <v>3250</v>
      </c>
      <c r="J55" s="6">
        <v>3500</v>
      </c>
      <c r="K55" s="6">
        <f>I55+J55</f>
        <v>6750</v>
      </c>
      <c r="L55" s="5">
        <v>0.31</v>
      </c>
    </row>
    <row r="56" spans="1:12" x14ac:dyDescent="0.3">
      <c r="A56" s="7">
        <f>D56-273.15</f>
        <v>24.379999999999995</v>
      </c>
      <c r="B56" s="8" t="s">
        <v>21</v>
      </c>
      <c r="C56" s="8">
        <v>10</v>
      </c>
      <c r="D56" s="9">
        <v>297.52999999999997</v>
      </c>
      <c r="E56" s="8">
        <v>8281.61</v>
      </c>
      <c r="F56" s="8">
        <v>47.84</v>
      </c>
      <c r="G56" s="10">
        <v>0.75</v>
      </c>
      <c r="H56" s="10">
        <v>3.12</v>
      </c>
      <c r="I56" s="11">
        <v>3250</v>
      </c>
      <c r="J56" s="11">
        <v>3500</v>
      </c>
      <c r="K56" s="11">
        <f>I56+J56</f>
        <v>6750</v>
      </c>
      <c r="L56" s="10">
        <v>0.31</v>
      </c>
    </row>
    <row r="57" spans="1:12" x14ac:dyDescent="0.3">
      <c r="A57" s="12">
        <f t="shared" ref="A57:A60" si="8">D57-273.15</f>
        <v>15.020000000000039</v>
      </c>
      <c r="B57" s="12" t="s">
        <v>22</v>
      </c>
      <c r="C57" s="12">
        <v>20</v>
      </c>
      <c r="D57" s="12">
        <v>288.17</v>
      </c>
      <c r="E57" s="12">
        <v>8766.7900000000009</v>
      </c>
      <c r="F57" s="12">
        <v>48.58</v>
      </c>
      <c r="G57" s="13">
        <v>1.32</v>
      </c>
      <c r="H57" s="13">
        <v>6.38</v>
      </c>
      <c r="I57" s="14">
        <v>3250</v>
      </c>
      <c r="J57" s="14">
        <v>3500</v>
      </c>
      <c r="K57" s="14">
        <f>I57+J57</f>
        <v>6750</v>
      </c>
      <c r="L57" s="13">
        <v>0.31</v>
      </c>
    </row>
    <row r="58" spans="1:12" x14ac:dyDescent="0.3">
      <c r="A58" s="12">
        <f t="shared" si="8"/>
        <v>4.6200000000000045</v>
      </c>
      <c r="B58" s="12" t="s">
        <v>23</v>
      </c>
      <c r="C58" s="12">
        <v>30</v>
      </c>
      <c r="D58" s="12">
        <v>277.77</v>
      </c>
      <c r="E58" s="12">
        <v>9077.64</v>
      </c>
      <c r="F58" s="13">
        <v>49.45</v>
      </c>
      <c r="G58" s="13">
        <v>2.1800000000000002</v>
      </c>
      <c r="H58" s="13">
        <v>9.4600000000000009</v>
      </c>
      <c r="I58" s="14">
        <v>3250</v>
      </c>
      <c r="J58" s="14">
        <v>3500</v>
      </c>
      <c r="K58" s="14">
        <f t="shared" ref="K58:K65" si="9">I58+J58</f>
        <v>6750</v>
      </c>
      <c r="L58" s="13">
        <v>0.31</v>
      </c>
    </row>
    <row r="59" spans="1:12" x14ac:dyDescent="0.3">
      <c r="A59" s="12">
        <f t="shared" si="8"/>
        <v>-5.75</v>
      </c>
      <c r="B59" s="12" t="s">
        <v>29</v>
      </c>
      <c r="C59" s="12">
        <v>39</v>
      </c>
      <c r="D59" s="12">
        <v>267.39999999999998</v>
      </c>
      <c r="E59" s="12">
        <v>9160.9</v>
      </c>
      <c r="F59" s="13">
        <v>51.21</v>
      </c>
      <c r="G59" s="13">
        <v>2.04</v>
      </c>
      <c r="H59" s="13">
        <v>10.66</v>
      </c>
      <c r="I59" s="14">
        <v>3250</v>
      </c>
      <c r="J59" s="14">
        <v>3500</v>
      </c>
      <c r="K59" s="14">
        <f t="shared" si="9"/>
        <v>6750</v>
      </c>
      <c r="L59" s="13">
        <v>0.31</v>
      </c>
    </row>
    <row r="60" spans="1:12" x14ac:dyDescent="0.3">
      <c r="A60" s="27">
        <f t="shared" si="8"/>
        <v>-19.769999999999982</v>
      </c>
      <c r="B60" s="27" t="s">
        <v>24</v>
      </c>
      <c r="C60" s="27">
        <v>50</v>
      </c>
      <c r="D60" s="27">
        <v>253.38</v>
      </c>
      <c r="E60" s="27">
        <v>8892.27</v>
      </c>
      <c r="F60" s="28">
        <v>53.37</v>
      </c>
      <c r="G60" s="28">
        <v>1.87</v>
      </c>
      <c r="H60" s="28">
        <v>12.12</v>
      </c>
      <c r="I60" s="29">
        <v>3250</v>
      </c>
      <c r="J60" s="29">
        <v>3500</v>
      </c>
      <c r="K60" s="29">
        <f t="shared" si="9"/>
        <v>6750</v>
      </c>
      <c r="L60" s="28">
        <v>0.31</v>
      </c>
    </row>
    <row r="61" spans="1:12" x14ac:dyDescent="0.3">
      <c r="A61" s="27">
        <f>D61-273.15</f>
        <v>-33.289999999999964</v>
      </c>
      <c r="B61" s="27" t="s">
        <v>25</v>
      </c>
      <c r="C61" s="27">
        <v>60</v>
      </c>
      <c r="D61" s="28">
        <v>239.86</v>
      </c>
      <c r="E61" s="27">
        <v>8227.3700000000008</v>
      </c>
      <c r="F61" s="28">
        <v>55.32</v>
      </c>
      <c r="G61" s="28">
        <v>1.72</v>
      </c>
      <c r="H61" s="28">
        <v>13.45</v>
      </c>
      <c r="I61" s="29">
        <v>3250</v>
      </c>
      <c r="J61" s="29">
        <v>3500</v>
      </c>
      <c r="K61" s="29">
        <f t="shared" si="9"/>
        <v>6750</v>
      </c>
      <c r="L61" s="28">
        <v>0.31</v>
      </c>
    </row>
    <row r="62" spans="1:12" x14ac:dyDescent="0.3">
      <c r="A62" s="12">
        <f>D62-273.15</f>
        <v>-46.139999999999986</v>
      </c>
      <c r="B62" s="12" t="s">
        <v>26</v>
      </c>
      <c r="C62" s="12">
        <v>70</v>
      </c>
      <c r="D62" s="12">
        <v>227.01</v>
      </c>
      <c r="E62" s="12">
        <v>7311.83</v>
      </c>
      <c r="F62" s="13">
        <v>57.28</v>
      </c>
      <c r="G62" s="13">
        <v>1.56</v>
      </c>
      <c r="H62" s="13">
        <v>14.78</v>
      </c>
      <c r="I62" s="14">
        <v>3250</v>
      </c>
      <c r="J62" s="14">
        <v>3500</v>
      </c>
      <c r="K62" s="14">
        <f t="shared" si="9"/>
        <v>6750</v>
      </c>
      <c r="L62" s="13">
        <v>0.31</v>
      </c>
    </row>
    <row r="63" spans="1:12" x14ac:dyDescent="0.3">
      <c r="A63" s="12">
        <f>D63-273.15</f>
        <v>-58.569999999999965</v>
      </c>
      <c r="B63" s="12" t="s">
        <v>27</v>
      </c>
      <c r="C63" s="12">
        <v>80</v>
      </c>
      <c r="D63" s="12">
        <v>214.58</v>
      </c>
      <c r="E63" s="12">
        <v>6334.74</v>
      </c>
      <c r="F63" s="12">
        <v>59.15</v>
      </c>
      <c r="G63" s="13">
        <v>1.25</v>
      </c>
      <c r="H63" s="13">
        <v>16.989999999999998</v>
      </c>
      <c r="I63" s="14">
        <v>3250</v>
      </c>
      <c r="J63" s="14">
        <v>3500</v>
      </c>
      <c r="K63" s="14">
        <f t="shared" si="9"/>
        <v>6750</v>
      </c>
      <c r="L63" s="13">
        <v>0.31</v>
      </c>
    </row>
    <row r="64" spans="1:12" ht="15" thickBot="1" x14ac:dyDescent="0.35">
      <c r="A64" s="15">
        <f>D64-273.15</f>
        <v>-70.499999999999972</v>
      </c>
      <c r="B64" s="16" t="s">
        <v>30</v>
      </c>
      <c r="C64" s="16">
        <v>90</v>
      </c>
      <c r="D64" s="16">
        <v>202.65</v>
      </c>
      <c r="E64" s="16">
        <v>5461.41</v>
      </c>
      <c r="F64" s="16">
        <v>60.49</v>
      </c>
      <c r="G64" s="15">
        <v>1.28</v>
      </c>
      <c r="H64" s="15">
        <v>21.53</v>
      </c>
      <c r="I64" s="14">
        <v>3250</v>
      </c>
      <c r="J64" s="14">
        <v>3500</v>
      </c>
      <c r="K64" s="14">
        <f t="shared" si="9"/>
        <v>6750</v>
      </c>
      <c r="L64" s="13">
        <v>0.31</v>
      </c>
    </row>
    <row r="65" spans="1:12" ht="15" thickBot="1" x14ac:dyDescent="0.35">
      <c r="A65" s="19">
        <f>D65-273.15</f>
        <v>-81.239999999999981</v>
      </c>
      <c r="B65" s="19" t="s">
        <v>28</v>
      </c>
      <c r="C65" s="19"/>
      <c r="D65" s="19">
        <v>191.91</v>
      </c>
      <c r="E65" s="19">
        <v>4799.2</v>
      </c>
      <c r="F65" s="20">
        <v>61.84</v>
      </c>
      <c r="G65" s="20">
        <v>1.29</v>
      </c>
      <c r="H65" s="20">
        <v>26</v>
      </c>
      <c r="I65" s="21">
        <v>2750</v>
      </c>
      <c r="J65" s="21">
        <v>3000</v>
      </c>
      <c r="K65" s="21">
        <f t="shared" si="9"/>
        <v>5750</v>
      </c>
      <c r="L65" s="22">
        <v>0.31</v>
      </c>
    </row>
    <row r="66" spans="1:12" ht="15" thickBot="1" x14ac:dyDescent="0.35"/>
    <row r="67" spans="1:12" ht="72.599999999999994" thickBot="1" x14ac:dyDescent="0.35">
      <c r="A67" s="3" t="s">
        <v>14</v>
      </c>
      <c r="B67" s="3" t="s">
        <v>3</v>
      </c>
      <c r="C67" s="3"/>
      <c r="D67" s="3" t="s">
        <v>4</v>
      </c>
      <c r="E67" s="3" t="s">
        <v>5</v>
      </c>
      <c r="F67" s="3" t="s">
        <v>15</v>
      </c>
      <c r="G67" s="3" t="s">
        <v>16</v>
      </c>
      <c r="H67" s="3" t="s">
        <v>17</v>
      </c>
      <c r="I67" s="3" t="s">
        <v>18</v>
      </c>
      <c r="J67" s="3" t="s">
        <v>19</v>
      </c>
      <c r="K67" s="3" t="s">
        <v>20</v>
      </c>
      <c r="L67" s="3" t="s">
        <v>12</v>
      </c>
    </row>
    <row r="68" spans="1:12" ht="15" thickBot="1" x14ac:dyDescent="0.35">
      <c r="A68" s="4">
        <f>D68-273.15</f>
        <v>35</v>
      </c>
      <c r="B68" s="4" t="s">
        <v>13</v>
      </c>
      <c r="C68" s="4"/>
      <c r="D68" s="4">
        <v>308.14999999999998</v>
      </c>
      <c r="E68" s="4">
        <v>8500</v>
      </c>
      <c r="F68" s="4">
        <v>46.79</v>
      </c>
      <c r="G68" s="5">
        <v>0.05</v>
      </c>
      <c r="H68" s="5">
        <v>2.36</v>
      </c>
      <c r="I68" s="6">
        <v>3750</v>
      </c>
      <c r="J68" s="6">
        <v>4000</v>
      </c>
      <c r="K68" s="6">
        <f>I68+J68</f>
        <v>7750</v>
      </c>
      <c r="L68" s="5">
        <v>0.31</v>
      </c>
    </row>
    <row r="69" spans="1:12" x14ac:dyDescent="0.3">
      <c r="A69" s="7">
        <f>D69-273.15</f>
        <v>24.379999999999995</v>
      </c>
      <c r="B69" s="8" t="s">
        <v>21</v>
      </c>
      <c r="C69" s="8">
        <v>10</v>
      </c>
      <c r="D69" s="9">
        <v>297.52999999999997</v>
      </c>
      <c r="E69" s="8">
        <v>8281.61</v>
      </c>
      <c r="F69" s="8">
        <v>47.97</v>
      </c>
      <c r="G69" s="10">
        <v>0.34</v>
      </c>
      <c r="H69" s="10">
        <v>2.65</v>
      </c>
      <c r="I69" s="11">
        <v>3750</v>
      </c>
      <c r="J69" s="11">
        <v>4000</v>
      </c>
      <c r="K69" s="11">
        <f>I69+J69</f>
        <v>7750</v>
      </c>
      <c r="L69" s="10">
        <v>0.31</v>
      </c>
    </row>
    <row r="70" spans="1:12" x14ac:dyDescent="0.3">
      <c r="A70" s="12">
        <f t="shared" ref="A70:A73" si="10">D70-273.15</f>
        <v>15.020000000000039</v>
      </c>
      <c r="B70" s="12" t="s">
        <v>22</v>
      </c>
      <c r="C70" s="12">
        <v>20</v>
      </c>
      <c r="D70" s="12">
        <v>288.17</v>
      </c>
      <c r="E70" s="12">
        <v>8766.7900000000009</v>
      </c>
      <c r="F70" s="12">
        <v>48.72</v>
      </c>
      <c r="G70" s="13">
        <v>0.68</v>
      </c>
      <c r="H70" s="13">
        <v>5.88</v>
      </c>
      <c r="I70" s="14">
        <v>3750</v>
      </c>
      <c r="J70" s="14">
        <v>4000</v>
      </c>
      <c r="K70" s="14">
        <f>I70+J70</f>
        <v>7750</v>
      </c>
      <c r="L70" s="13">
        <v>0.31</v>
      </c>
    </row>
    <row r="71" spans="1:12" x14ac:dyDescent="0.3">
      <c r="A71" s="12">
        <f t="shared" si="10"/>
        <v>4.6200000000000045</v>
      </c>
      <c r="B71" s="12" t="s">
        <v>23</v>
      </c>
      <c r="C71" s="12">
        <v>30</v>
      </c>
      <c r="D71" s="12">
        <v>277.77</v>
      </c>
      <c r="E71" s="12">
        <v>9077.64</v>
      </c>
      <c r="F71" s="12">
        <v>49.65</v>
      </c>
      <c r="G71" s="13">
        <v>1.1000000000000001</v>
      </c>
      <c r="H71" s="13">
        <v>8.83</v>
      </c>
      <c r="I71" s="14">
        <v>3750</v>
      </c>
      <c r="J71" s="14">
        <v>4000</v>
      </c>
      <c r="K71" s="14">
        <f t="shared" ref="K71:K78" si="11">I71+J71</f>
        <v>7750</v>
      </c>
      <c r="L71" s="13">
        <v>0.31</v>
      </c>
    </row>
    <row r="72" spans="1:12" x14ac:dyDescent="0.3">
      <c r="A72" s="12">
        <f t="shared" si="10"/>
        <v>-5.75</v>
      </c>
      <c r="B72" s="12" t="s">
        <v>29</v>
      </c>
      <c r="C72" s="12">
        <v>39</v>
      </c>
      <c r="D72" s="12">
        <v>267.39999999999998</v>
      </c>
      <c r="E72" s="12">
        <v>9160.9</v>
      </c>
      <c r="F72" s="12">
        <v>51.4</v>
      </c>
      <c r="G72" s="13">
        <v>1.02</v>
      </c>
      <c r="H72" s="13">
        <v>10.050000000000001</v>
      </c>
      <c r="I72" s="14">
        <v>3750</v>
      </c>
      <c r="J72" s="14">
        <v>4000</v>
      </c>
      <c r="K72" s="14">
        <f t="shared" si="11"/>
        <v>7750</v>
      </c>
      <c r="L72" s="13">
        <v>0.31</v>
      </c>
    </row>
    <row r="73" spans="1:12" x14ac:dyDescent="0.3">
      <c r="A73" s="27">
        <f t="shared" si="10"/>
        <v>-19.769999999999982</v>
      </c>
      <c r="B73" s="27" t="s">
        <v>24</v>
      </c>
      <c r="C73" s="27">
        <v>50</v>
      </c>
      <c r="D73" s="27">
        <v>253.38</v>
      </c>
      <c r="E73" s="27">
        <v>8892.27</v>
      </c>
      <c r="F73" s="27">
        <v>53.53</v>
      </c>
      <c r="G73" s="28">
        <v>0.92</v>
      </c>
      <c r="H73" s="28">
        <v>11.54</v>
      </c>
      <c r="I73" s="29">
        <v>3750</v>
      </c>
      <c r="J73" s="29">
        <v>4000</v>
      </c>
      <c r="K73" s="29">
        <f t="shared" si="11"/>
        <v>7750</v>
      </c>
      <c r="L73" s="28">
        <v>0.31</v>
      </c>
    </row>
    <row r="74" spans="1:12" x14ac:dyDescent="0.3">
      <c r="A74" s="27">
        <f>D74-273.15</f>
        <v>-33.289999999999964</v>
      </c>
      <c r="B74" s="27" t="s">
        <v>25</v>
      </c>
      <c r="C74" s="27">
        <v>60</v>
      </c>
      <c r="D74" s="28">
        <v>239.86</v>
      </c>
      <c r="E74" s="27">
        <v>8227.3700000000008</v>
      </c>
      <c r="F74" s="27">
        <v>55.47</v>
      </c>
      <c r="G74" s="28">
        <v>0.82</v>
      </c>
      <c r="H74" s="28">
        <v>12.9</v>
      </c>
      <c r="I74" s="29">
        <v>3750</v>
      </c>
      <c r="J74" s="29">
        <v>4000</v>
      </c>
      <c r="K74" s="29">
        <f t="shared" si="11"/>
        <v>7750</v>
      </c>
      <c r="L74" s="28">
        <v>0.31</v>
      </c>
    </row>
    <row r="75" spans="1:12" x14ac:dyDescent="0.3">
      <c r="A75" s="12">
        <f>D75-273.15</f>
        <v>-46.139999999999986</v>
      </c>
      <c r="B75" s="12" t="s">
        <v>26</v>
      </c>
      <c r="C75" s="12">
        <v>70</v>
      </c>
      <c r="D75" s="12">
        <v>227.01</v>
      </c>
      <c r="E75" s="12">
        <v>7311.83</v>
      </c>
      <c r="F75" s="13">
        <v>57.41</v>
      </c>
      <c r="G75" s="13">
        <v>0.73</v>
      </c>
      <c r="H75" s="13">
        <v>14.25</v>
      </c>
      <c r="I75" s="14">
        <v>3750</v>
      </c>
      <c r="J75" s="14">
        <v>4000</v>
      </c>
      <c r="K75" s="14">
        <f t="shared" si="11"/>
        <v>7750</v>
      </c>
      <c r="L75" s="13">
        <v>0.31</v>
      </c>
    </row>
    <row r="76" spans="1:12" x14ac:dyDescent="0.3">
      <c r="A76" s="12">
        <f>D76-273.15</f>
        <v>-58.569999999999965</v>
      </c>
      <c r="B76" s="12" t="s">
        <v>27</v>
      </c>
      <c r="C76" s="12">
        <v>80</v>
      </c>
      <c r="D76" s="12">
        <v>214.58</v>
      </c>
      <c r="E76" s="12">
        <v>6334.74</v>
      </c>
      <c r="F76" s="12">
        <v>59.28</v>
      </c>
      <c r="G76" s="13">
        <v>0.56999999999999995</v>
      </c>
      <c r="H76" s="13">
        <v>16.43</v>
      </c>
      <c r="I76" s="14">
        <v>3750</v>
      </c>
      <c r="J76" s="14">
        <v>4000</v>
      </c>
      <c r="K76" s="14">
        <f t="shared" si="11"/>
        <v>7750</v>
      </c>
      <c r="L76" s="13">
        <v>0.31</v>
      </c>
    </row>
    <row r="77" spans="1:12" ht="15" thickBot="1" x14ac:dyDescent="0.35">
      <c r="A77" s="15">
        <f>D77-273.15</f>
        <v>-70.499999999999972</v>
      </c>
      <c r="B77" s="16" t="s">
        <v>30</v>
      </c>
      <c r="C77" s="16">
        <v>90</v>
      </c>
      <c r="D77" s="16">
        <v>202.65</v>
      </c>
      <c r="E77" s="16">
        <v>5461.41</v>
      </c>
      <c r="F77" s="16">
        <v>60.63</v>
      </c>
      <c r="G77" s="15">
        <v>0.64</v>
      </c>
      <c r="H77" s="15">
        <v>20.86</v>
      </c>
      <c r="I77" s="14">
        <v>3750</v>
      </c>
      <c r="J77" s="14">
        <v>4000</v>
      </c>
      <c r="K77" s="14">
        <f t="shared" si="11"/>
        <v>7750</v>
      </c>
      <c r="L77" s="13">
        <v>0.31</v>
      </c>
    </row>
    <row r="78" spans="1:12" ht="15" thickBot="1" x14ac:dyDescent="0.35">
      <c r="A78" s="19">
        <f>D78-273.15</f>
        <v>-81.239999999999981</v>
      </c>
      <c r="B78" s="19" t="s">
        <v>28</v>
      </c>
      <c r="C78" s="19"/>
      <c r="D78" s="19">
        <v>191.91</v>
      </c>
      <c r="E78" s="19">
        <v>4799.2</v>
      </c>
      <c r="F78" s="20">
        <v>61.99</v>
      </c>
      <c r="G78" s="20">
        <v>0.64</v>
      </c>
      <c r="H78" s="20">
        <v>25.2</v>
      </c>
      <c r="I78" s="21">
        <v>3750</v>
      </c>
      <c r="J78" s="21">
        <v>4000</v>
      </c>
      <c r="K78" s="21">
        <f t="shared" si="11"/>
        <v>7750</v>
      </c>
      <c r="L78" s="22">
        <v>0.31</v>
      </c>
    </row>
    <row r="79" spans="1:12" ht="15" thickBot="1" x14ac:dyDescent="0.35"/>
    <row r="80" spans="1:12" ht="72.599999999999994" thickBot="1" x14ac:dyDescent="0.35">
      <c r="A80" s="3" t="s">
        <v>14</v>
      </c>
      <c r="B80" s="3" t="s">
        <v>3</v>
      </c>
      <c r="C80" s="3"/>
      <c r="D80" s="3" t="s">
        <v>4</v>
      </c>
      <c r="E80" s="3" t="s">
        <v>5</v>
      </c>
      <c r="F80" s="3" t="s">
        <v>15</v>
      </c>
      <c r="G80" s="3" t="s">
        <v>16</v>
      </c>
      <c r="H80" s="3" t="s">
        <v>17</v>
      </c>
      <c r="I80" s="3" t="s">
        <v>18</v>
      </c>
      <c r="J80" s="3" t="s">
        <v>19</v>
      </c>
      <c r="K80" s="3" t="s">
        <v>20</v>
      </c>
      <c r="L80" s="3" t="s">
        <v>12</v>
      </c>
    </row>
    <row r="81" spans="1:12" ht="15" thickBot="1" x14ac:dyDescent="0.35">
      <c r="A81" s="4">
        <f>D81-273.15</f>
        <v>35</v>
      </c>
      <c r="B81" s="4" t="s">
        <v>13</v>
      </c>
      <c r="C81" s="4"/>
      <c r="D81" s="4">
        <v>308.14999999999998</v>
      </c>
      <c r="E81" s="4">
        <v>8500</v>
      </c>
      <c r="F81" s="4">
        <v>46.88</v>
      </c>
      <c r="G81" s="5">
        <v>0.02</v>
      </c>
      <c r="H81" s="5">
        <v>2.0699999999999998</v>
      </c>
      <c r="I81" s="6">
        <v>4250</v>
      </c>
      <c r="J81" s="6">
        <v>4500</v>
      </c>
      <c r="K81" s="6">
        <f>I81+J81</f>
        <v>8750</v>
      </c>
      <c r="L81" s="5">
        <v>0.31</v>
      </c>
    </row>
    <row r="82" spans="1:12" x14ac:dyDescent="0.3">
      <c r="A82" s="7">
        <f>D82-273.15</f>
        <v>24.379999999999995</v>
      </c>
      <c r="B82" s="8" t="s">
        <v>21</v>
      </c>
      <c r="C82" s="8">
        <v>10</v>
      </c>
      <c r="D82" s="9">
        <v>297.52999999999997</v>
      </c>
      <c r="E82" s="8">
        <v>8281.61</v>
      </c>
      <c r="F82" s="8">
        <v>48.08</v>
      </c>
      <c r="G82" s="10">
        <v>0.15</v>
      </c>
      <c r="H82" s="10">
        <v>2.2799999999999998</v>
      </c>
      <c r="I82" s="11">
        <v>4250</v>
      </c>
      <c r="J82" s="11">
        <v>4500</v>
      </c>
      <c r="K82" s="11">
        <f>I82+J82</f>
        <v>8750</v>
      </c>
      <c r="L82" s="10">
        <v>0.31</v>
      </c>
    </row>
    <row r="83" spans="1:12" x14ac:dyDescent="0.3">
      <c r="A83" s="12">
        <f t="shared" ref="A83:A86" si="12">D83-273.15</f>
        <v>15.020000000000039</v>
      </c>
      <c r="B83" s="12" t="s">
        <v>22</v>
      </c>
      <c r="C83" s="12">
        <v>20</v>
      </c>
      <c r="D83" s="12">
        <v>288.17</v>
      </c>
      <c r="E83" s="12">
        <v>8766.7900000000009</v>
      </c>
      <c r="F83" s="12">
        <v>48.81</v>
      </c>
      <c r="G83" s="13">
        <v>0.32</v>
      </c>
      <c r="H83" s="13">
        <v>5.57</v>
      </c>
      <c r="I83" s="14">
        <v>4250</v>
      </c>
      <c r="J83" s="14">
        <v>4500</v>
      </c>
      <c r="K83" s="14">
        <f>I83+J83</f>
        <v>8750</v>
      </c>
      <c r="L83" s="13">
        <v>0.31</v>
      </c>
    </row>
    <row r="84" spans="1:12" x14ac:dyDescent="0.3">
      <c r="A84" s="12">
        <f t="shared" si="12"/>
        <v>4.6200000000000045</v>
      </c>
      <c r="B84" s="12" t="s">
        <v>23</v>
      </c>
      <c r="C84" s="12">
        <v>30</v>
      </c>
      <c r="D84" s="12">
        <v>277.77</v>
      </c>
      <c r="E84" s="12">
        <v>9077.64</v>
      </c>
      <c r="F84" s="12">
        <v>49.75</v>
      </c>
      <c r="G84" s="13">
        <v>0.54</v>
      </c>
      <c r="H84" s="13">
        <v>8.51</v>
      </c>
      <c r="I84" s="14">
        <v>4250</v>
      </c>
      <c r="J84" s="14">
        <v>4500</v>
      </c>
      <c r="K84" s="14">
        <f t="shared" ref="K84:K91" si="13">I84+J84</f>
        <v>8750</v>
      </c>
      <c r="L84" s="13">
        <v>0.31</v>
      </c>
    </row>
    <row r="85" spans="1:12" x14ac:dyDescent="0.3">
      <c r="A85" s="12">
        <f t="shared" si="12"/>
        <v>-5.75</v>
      </c>
      <c r="B85" s="12" t="s">
        <v>29</v>
      </c>
      <c r="C85" s="12">
        <v>39</v>
      </c>
      <c r="D85" s="12">
        <v>267.39999999999998</v>
      </c>
      <c r="E85" s="12">
        <v>9160.9</v>
      </c>
      <c r="F85" s="12">
        <v>51.49</v>
      </c>
      <c r="G85" s="13">
        <v>0.49</v>
      </c>
      <c r="H85" s="13">
        <v>9.73</v>
      </c>
      <c r="I85" s="14">
        <v>4250</v>
      </c>
      <c r="J85" s="14">
        <v>4500</v>
      </c>
      <c r="K85" s="14">
        <f t="shared" si="13"/>
        <v>8750</v>
      </c>
      <c r="L85" s="13">
        <v>0.31</v>
      </c>
    </row>
    <row r="86" spans="1:12" x14ac:dyDescent="0.3">
      <c r="A86" s="27">
        <f t="shared" si="12"/>
        <v>-19.769999999999982</v>
      </c>
      <c r="B86" s="27" t="s">
        <v>24</v>
      </c>
      <c r="C86" s="27">
        <v>50</v>
      </c>
      <c r="D86" s="27">
        <v>253.38</v>
      </c>
      <c r="E86" s="27">
        <v>8892.27</v>
      </c>
      <c r="F86" s="27">
        <v>53.62</v>
      </c>
      <c r="G86" s="28">
        <v>0.42</v>
      </c>
      <c r="H86" s="28">
        <v>11.23</v>
      </c>
      <c r="I86" s="29">
        <v>4250</v>
      </c>
      <c r="J86" s="29">
        <v>4500</v>
      </c>
      <c r="K86" s="29">
        <f t="shared" si="13"/>
        <v>8750</v>
      </c>
      <c r="L86" s="28">
        <v>0.31</v>
      </c>
    </row>
    <row r="87" spans="1:12" x14ac:dyDescent="0.3">
      <c r="A87" s="27">
        <f>D87-273.15</f>
        <v>-33.289999999999964</v>
      </c>
      <c r="B87" s="27" t="s">
        <v>25</v>
      </c>
      <c r="C87" s="27">
        <v>60</v>
      </c>
      <c r="D87" s="28">
        <v>239.86</v>
      </c>
      <c r="E87" s="27">
        <v>8227.3700000000008</v>
      </c>
      <c r="F87" s="27">
        <v>55.56</v>
      </c>
      <c r="G87" s="28">
        <v>0.36</v>
      </c>
      <c r="H87" s="28">
        <v>12.59</v>
      </c>
      <c r="I87" s="29">
        <v>4250</v>
      </c>
      <c r="J87" s="29">
        <v>4500</v>
      </c>
      <c r="K87" s="29">
        <f t="shared" si="13"/>
        <v>8750</v>
      </c>
      <c r="L87" s="28">
        <v>0.31</v>
      </c>
    </row>
    <row r="88" spans="1:12" x14ac:dyDescent="0.3">
      <c r="A88" s="12">
        <f>D88-273.15</f>
        <v>-46.139999999999986</v>
      </c>
      <c r="B88" s="12" t="s">
        <v>26</v>
      </c>
      <c r="C88" s="12">
        <v>70</v>
      </c>
      <c r="D88" s="12">
        <v>227.01</v>
      </c>
      <c r="E88" s="12">
        <v>7311.83</v>
      </c>
      <c r="F88" s="13">
        <v>57.49</v>
      </c>
      <c r="G88" s="13">
        <v>0.3</v>
      </c>
      <c r="H88" s="13">
        <v>13.95</v>
      </c>
      <c r="I88" s="14">
        <v>4250</v>
      </c>
      <c r="J88" s="14">
        <v>4500</v>
      </c>
      <c r="K88" s="14">
        <f t="shared" si="13"/>
        <v>8750</v>
      </c>
      <c r="L88" s="13">
        <v>0.31</v>
      </c>
    </row>
    <row r="89" spans="1:12" x14ac:dyDescent="0.3">
      <c r="A89" s="12">
        <f>D89-273.15</f>
        <v>-58.569999999999965</v>
      </c>
      <c r="B89" s="12" t="s">
        <v>27</v>
      </c>
      <c r="C89" s="12">
        <v>80</v>
      </c>
      <c r="D89" s="12">
        <v>214.58</v>
      </c>
      <c r="E89" s="12">
        <v>6334.74</v>
      </c>
      <c r="F89" s="12">
        <v>59.33</v>
      </c>
      <c r="G89" s="13">
        <v>0.28000000000000003</v>
      </c>
      <c r="H89" s="13">
        <v>16.2</v>
      </c>
      <c r="I89" s="14">
        <v>4250</v>
      </c>
      <c r="J89" s="14">
        <v>4500</v>
      </c>
      <c r="K89" s="14">
        <f t="shared" si="13"/>
        <v>8750</v>
      </c>
      <c r="L89" s="13">
        <v>0.31</v>
      </c>
    </row>
    <row r="90" spans="1:12" ht="15" thickBot="1" x14ac:dyDescent="0.35">
      <c r="A90" s="15">
        <f>D90-273.15</f>
        <v>-70.499999999999972</v>
      </c>
      <c r="B90" s="16" t="s">
        <v>30</v>
      </c>
      <c r="C90" s="16">
        <v>90</v>
      </c>
      <c r="D90" s="16">
        <v>202.65</v>
      </c>
      <c r="E90" s="16">
        <v>5461.41</v>
      </c>
      <c r="F90" s="16">
        <v>60.7</v>
      </c>
      <c r="G90" s="15">
        <v>0.31</v>
      </c>
      <c r="H90" s="15">
        <v>20.51</v>
      </c>
      <c r="I90" s="14">
        <v>4250</v>
      </c>
      <c r="J90" s="14">
        <v>4500</v>
      </c>
      <c r="K90" s="14">
        <f t="shared" si="13"/>
        <v>8750</v>
      </c>
      <c r="L90" s="13">
        <v>0.31</v>
      </c>
    </row>
    <row r="91" spans="1:12" ht="15" thickBot="1" x14ac:dyDescent="0.35">
      <c r="A91" s="19">
        <f>D91-273.15</f>
        <v>-81.239999999999981</v>
      </c>
      <c r="B91" s="19" t="s">
        <v>28</v>
      </c>
      <c r="C91" s="19"/>
      <c r="D91" s="19">
        <v>191.91</v>
      </c>
      <c r="E91" s="19">
        <v>4799.2</v>
      </c>
      <c r="F91" s="20">
        <v>62.07</v>
      </c>
      <c r="G91" s="20">
        <v>0.28999999999999998</v>
      </c>
      <c r="H91" s="20">
        <v>24.78</v>
      </c>
      <c r="I91" s="21">
        <v>4250</v>
      </c>
      <c r="J91" s="21">
        <v>4500</v>
      </c>
      <c r="K91" s="21">
        <f t="shared" si="13"/>
        <v>8750</v>
      </c>
      <c r="L91" s="22">
        <v>0.31</v>
      </c>
    </row>
    <row r="92" spans="1:12" ht="15" thickBot="1" x14ac:dyDescent="0.35"/>
    <row r="93" spans="1:12" ht="72.599999999999994" thickBot="1" x14ac:dyDescent="0.35">
      <c r="A93" s="3" t="s">
        <v>14</v>
      </c>
      <c r="B93" s="3" t="s">
        <v>3</v>
      </c>
      <c r="C93" s="3"/>
      <c r="D93" s="3" t="s">
        <v>4</v>
      </c>
      <c r="E93" s="3" t="s">
        <v>5</v>
      </c>
      <c r="F93" s="3" t="s">
        <v>15</v>
      </c>
      <c r="G93" s="3" t="s">
        <v>16</v>
      </c>
      <c r="H93" s="3" t="s">
        <v>17</v>
      </c>
      <c r="I93" s="3" t="s">
        <v>18</v>
      </c>
      <c r="J93" s="3" t="s">
        <v>19</v>
      </c>
      <c r="K93" s="3" t="s">
        <v>20</v>
      </c>
      <c r="L93" s="3" t="s">
        <v>12</v>
      </c>
    </row>
    <row r="94" spans="1:12" ht="15" thickBot="1" x14ac:dyDescent="0.35">
      <c r="A94" s="4">
        <f>D94-273.15</f>
        <v>35</v>
      </c>
      <c r="B94" s="4" t="s">
        <v>13</v>
      </c>
      <c r="C94" s="4"/>
      <c r="D94" s="4">
        <v>308.14999999999998</v>
      </c>
      <c r="E94" s="4">
        <v>8500</v>
      </c>
      <c r="F94" s="4">
        <v>46.94</v>
      </c>
      <c r="G94" s="25">
        <v>6.0000000000000001E-3</v>
      </c>
      <c r="H94" s="5">
        <v>1.87</v>
      </c>
      <c r="I94" s="6">
        <v>4750</v>
      </c>
      <c r="J94" s="6">
        <v>5000</v>
      </c>
      <c r="K94" s="6">
        <f>I94+J94</f>
        <v>9750</v>
      </c>
      <c r="L94" s="5">
        <v>0.31</v>
      </c>
    </row>
    <row r="95" spans="1:12" x14ac:dyDescent="0.3">
      <c r="A95" s="7">
        <f>D95-273.15</f>
        <v>24.379999999999995</v>
      </c>
      <c r="B95" s="8" t="s">
        <v>21</v>
      </c>
      <c r="C95" s="8">
        <v>10</v>
      </c>
      <c r="D95" s="9">
        <v>297.52999999999997</v>
      </c>
      <c r="E95" s="8">
        <v>8281.61</v>
      </c>
      <c r="F95" s="8">
        <v>48.14</v>
      </c>
      <c r="G95" s="10">
        <v>7.0000000000000007E-2</v>
      </c>
      <c r="H95" s="10">
        <v>2.04</v>
      </c>
      <c r="I95" s="11">
        <v>4750</v>
      </c>
      <c r="J95" s="11">
        <v>5000</v>
      </c>
      <c r="K95" s="11">
        <f>I95+J95</f>
        <v>9750</v>
      </c>
      <c r="L95" s="10">
        <v>0.31</v>
      </c>
    </row>
    <row r="96" spans="1:12" x14ac:dyDescent="0.3">
      <c r="A96" s="12">
        <f t="shared" ref="A96:A99" si="14">D96-273.15</f>
        <v>15.020000000000039</v>
      </c>
      <c r="B96" s="12" t="s">
        <v>22</v>
      </c>
      <c r="C96" s="12">
        <v>20</v>
      </c>
      <c r="D96" s="12">
        <v>288.17</v>
      </c>
      <c r="E96" s="12">
        <v>8766.7900000000009</v>
      </c>
      <c r="F96" s="12">
        <v>48.86</v>
      </c>
      <c r="G96" s="13">
        <v>0.15</v>
      </c>
      <c r="H96" s="13">
        <v>5.41</v>
      </c>
      <c r="I96" s="14">
        <v>4750</v>
      </c>
      <c r="J96" s="14">
        <v>5000</v>
      </c>
      <c r="K96" s="14">
        <f>I96+J96</f>
        <v>9750</v>
      </c>
      <c r="L96" s="13">
        <v>0.31</v>
      </c>
    </row>
    <row r="97" spans="1:12" x14ac:dyDescent="0.3">
      <c r="A97" s="12">
        <f t="shared" si="14"/>
        <v>4.6200000000000045</v>
      </c>
      <c r="B97" s="12" t="s">
        <v>23</v>
      </c>
      <c r="C97" s="12">
        <v>30</v>
      </c>
      <c r="D97" s="12">
        <v>277.77</v>
      </c>
      <c r="E97" s="12">
        <v>9077.64</v>
      </c>
      <c r="F97" s="13">
        <v>49.8</v>
      </c>
      <c r="G97" s="13">
        <v>0.25</v>
      </c>
      <c r="H97" s="13">
        <v>8.33</v>
      </c>
      <c r="I97" s="14">
        <v>4750</v>
      </c>
      <c r="J97" s="14">
        <v>5000</v>
      </c>
      <c r="K97" s="14">
        <f t="shared" ref="K97:K104" si="15">I97+J97</f>
        <v>9750</v>
      </c>
      <c r="L97" s="13">
        <v>0.31</v>
      </c>
    </row>
    <row r="98" spans="1:12" x14ac:dyDescent="0.3">
      <c r="A98" s="12">
        <f t="shared" si="14"/>
        <v>-5.75</v>
      </c>
      <c r="B98" s="12" t="s">
        <v>29</v>
      </c>
      <c r="C98" s="12">
        <v>39</v>
      </c>
      <c r="D98" s="12">
        <v>267.39999999999998</v>
      </c>
      <c r="E98" s="12">
        <v>9160.9</v>
      </c>
      <c r="F98" s="12">
        <v>51.54</v>
      </c>
      <c r="G98" s="13">
        <v>0.22</v>
      </c>
      <c r="H98" s="13">
        <v>9.57</v>
      </c>
      <c r="I98" s="14">
        <v>4750</v>
      </c>
      <c r="J98" s="14">
        <v>5000</v>
      </c>
      <c r="K98" s="14">
        <f t="shared" si="15"/>
        <v>9750</v>
      </c>
      <c r="L98" s="13">
        <v>0.31</v>
      </c>
    </row>
    <row r="99" spans="1:12" x14ac:dyDescent="0.3">
      <c r="A99" s="27">
        <f t="shared" si="14"/>
        <v>-19.769999999999982</v>
      </c>
      <c r="B99" s="27" t="s">
        <v>24</v>
      </c>
      <c r="C99" s="27">
        <v>50</v>
      </c>
      <c r="D99" s="27">
        <v>253.38</v>
      </c>
      <c r="E99" s="27">
        <v>8892.27</v>
      </c>
      <c r="F99" s="27">
        <v>53.66</v>
      </c>
      <c r="G99" s="28">
        <v>0.19</v>
      </c>
      <c r="H99" s="28">
        <v>11.1</v>
      </c>
      <c r="I99" s="29">
        <v>4750</v>
      </c>
      <c r="J99" s="29">
        <v>5000</v>
      </c>
      <c r="K99" s="29">
        <f t="shared" si="15"/>
        <v>9750</v>
      </c>
      <c r="L99" s="28">
        <v>0.31</v>
      </c>
    </row>
    <row r="100" spans="1:12" x14ac:dyDescent="0.3">
      <c r="A100" s="27">
        <f>D100-273.15</f>
        <v>-33.289999999999964</v>
      </c>
      <c r="B100" s="27" t="s">
        <v>25</v>
      </c>
      <c r="C100" s="27">
        <v>60</v>
      </c>
      <c r="D100" s="28">
        <v>239.86</v>
      </c>
      <c r="E100" s="27">
        <v>8227.3700000000008</v>
      </c>
      <c r="F100" s="27">
        <v>55.6</v>
      </c>
      <c r="G100" s="28">
        <v>0.16</v>
      </c>
      <c r="H100" s="28">
        <v>12.48</v>
      </c>
      <c r="I100" s="29">
        <v>4750</v>
      </c>
      <c r="J100" s="29">
        <v>5000</v>
      </c>
      <c r="K100" s="29">
        <f t="shared" si="15"/>
        <v>9750</v>
      </c>
      <c r="L100" s="28">
        <v>0.31</v>
      </c>
    </row>
    <row r="101" spans="1:12" x14ac:dyDescent="0.3">
      <c r="A101" s="12">
        <f>D101-273.15</f>
        <v>-47.389999999999986</v>
      </c>
      <c r="B101" s="12" t="s">
        <v>31</v>
      </c>
      <c r="C101" s="12">
        <v>71</v>
      </c>
      <c r="D101" s="12">
        <v>225.76</v>
      </c>
      <c r="E101" s="12">
        <v>7214.71</v>
      </c>
      <c r="F101" s="13">
        <v>57.72</v>
      </c>
      <c r="G101" s="13">
        <v>0.13</v>
      </c>
      <c r="H101" s="13">
        <v>14</v>
      </c>
      <c r="I101" s="14">
        <v>4750</v>
      </c>
      <c r="J101" s="14">
        <v>5000</v>
      </c>
      <c r="K101" s="14">
        <f t="shared" si="15"/>
        <v>9750</v>
      </c>
      <c r="L101" s="13">
        <v>0.31</v>
      </c>
    </row>
    <row r="102" spans="1:12" x14ac:dyDescent="0.3">
      <c r="A102" s="12">
        <f>D102-273.15</f>
        <v>-58.569999999999965</v>
      </c>
      <c r="B102" s="12" t="s">
        <v>27</v>
      </c>
      <c r="C102" s="12">
        <v>80</v>
      </c>
      <c r="D102" s="12">
        <v>214.58</v>
      </c>
      <c r="E102" s="12">
        <v>6334.74</v>
      </c>
      <c r="F102" s="12">
        <v>59.37</v>
      </c>
      <c r="G102" s="13">
        <v>0.12</v>
      </c>
      <c r="H102" s="13">
        <v>16.059999999999999</v>
      </c>
      <c r="I102" s="14">
        <v>4750</v>
      </c>
      <c r="J102" s="14">
        <v>5000</v>
      </c>
      <c r="K102" s="14">
        <f t="shared" si="15"/>
        <v>9750</v>
      </c>
      <c r="L102" s="13">
        <v>0.31</v>
      </c>
    </row>
    <row r="103" spans="1:12" ht="15" thickBot="1" x14ac:dyDescent="0.35">
      <c r="A103" s="15">
        <f>D103-273.15</f>
        <v>-70.499999999999972</v>
      </c>
      <c r="B103" s="16" t="s">
        <v>30</v>
      </c>
      <c r="C103" s="16">
        <v>90</v>
      </c>
      <c r="D103" s="16">
        <v>202.65</v>
      </c>
      <c r="E103" s="16">
        <v>5461.41</v>
      </c>
      <c r="F103" s="16">
        <v>60.73</v>
      </c>
      <c r="G103" s="15">
        <v>0.15</v>
      </c>
      <c r="H103" s="15">
        <v>20.350000000000001</v>
      </c>
      <c r="I103" s="14">
        <v>4750</v>
      </c>
      <c r="J103" s="14">
        <v>5000</v>
      </c>
      <c r="K103" s="14">
        <f t="shared" si="15"/>
        <v>9750</v>
      </c>
      <c r="L103" s="13">
        <v>0.31</v>
      </c>
    </row>
    <row r="104" spans="1:12" ht="15" thickBot="1" x14ac:dyDescent="0.35">
      <c r="A104" s="19">
        <f>D104-273.15</f>
        <v>-81.239999999999981</v>
      </c>
      <c r="B104" s="19" t="s">
        <v>28</v>
      </c>
      <c r="C104" s="19"/>
      <c r="D104" s="19">
        <v>191.91</v>
      </c>
      <c r="E104" s="19">
        <v>4799.2</v>
      </c>
      <c r="F104" s="20">
        <v>62.1</v>
      </c>
      <c r="G104" s="20">
        <v>0.14000000000000001</v>
      </c>
      <c r="H104" s="20">
        <v>24.59</v>
      </c>
      <c r="I104" s="21">
        <v>4750</v>
      </c>
      <c r="J104" s="21">
        <v>5000</v>
      </c>
      <c r="K104" s="21">
        <f t="shared" si="15"/>
        <v>9750</v>
      </c>
      <c r="L104" s="22">
        <v>0.31</v>
      </c>
    </row>
    <row r="105" spans="1:12" ht="15" thickBot="1" x14ac:dyDescent="0.35"/>
    <row r="106" spans="1:12" ht="72.599999999999994" thickBot="1" x14ac:dyDescent="0.35">
      <c r="A106" s="3" t="s">
        <v>14</v>
      </c>
      <c r="B106" s="3" t="s">
        <v>3</v>
      </c>
      <c r="C106" s="3"/>
      <c r="D106" s="3" t="s">
        <v>4</v>
      </c>
      <c r="E106" s="3" t="s">
        <v>5</v>
      </c>
      <c r="F106" s="3" t="s">
        <v>15</v>
      </c>
      <c r="G106" s="3" t="s">
        <v>16</v>
      </c>
      <c r="H106" s="3" t="s">
        <v>17</v>
      </c>
      <c r="I106" s="3" t="s">
        <v>18</v>
      </c>
      <c r="J106" s="3" t="s">
        <v>19</v>
      </c>
      <c r="K106" s="3" t="s">
        <v>20</v>
      </c>
      <c r="L106" s="3" t="s">
        <v>12</v>
      </c>
    </row>
    <row r="107" spans="1:12" ht="15" thickBot="1" x14ac:dyDescent="0.35">
      <c r="A107" s="4">
        <f>D107-273.15</f>
        <v>35</v>
      </c>
      <c r="B107" s="4" t="s">
        <v>13</v>
      </c>
      <c r="C107" s="4"/>
      <c r="D107" s="4">
        <v>308.14999999999998</v>
      </c>
      <c r="E107" s="4">
        <v>8500</v>
      </c>
      <c r="F107" s="4">
        <v>46.98</v>
      </c>
      <c r="G107" s="25">
        <v>2E-3</v>
      </c>
      <c r="H107" s="5">
        <v>1.73</v>
      </c>
      <c r="I107" s="6">
        <v>5250</v>
      </c>
      <c r="J107" s="6">
        <v>5500</v>
      </c>
      <c r="K107" s="6">
        <f>I107+J107</f>
        <v>10750</v>
      </c>
      <c r="L107" s="5">
        <v>0.31</v>
      </c>
    </row>
    <row r="108" spans="1:12" x14ac:dyDescent="0.3">
      <c r="A108" s="7">
        <f>D108-273.15</f>
        <v>24.379999999999995</v>
      </c>
      <c r="B108" s="8" t="s">
        <v>21</v>
      </c>
      <c r="C108" s="8">
        <v>10</v>
      </c>
      <c r="D108" s="9">
        <v>297.52999999999997</v>
      </c>
      <c r="E108" s="8">
        <v>8281.61</v>
      </c>
      <c r="F108" s="8">
        <v>48.19</v>
      </c>
      <c r="G108" s="26">
        <v>0.03</v>
      </c>
      <c r="H108" s="10">
        <v>1.85</v>
      </c>
      <c r="I108" s="11">
        <v>5250</v>
      </c>
      <c r="J108" s="11">
        <v>5500</v>
      </c>
      <c r="K108" s="11">
        <f>I108+J108</f>
        <v>10750</v>
      </c>
      <c r="L108" s="10">
        <v>0.31</v>
      </c>
    </row>
    <row r="109" spans="1:12" x14ac:dyDescent="0.3">
      <c r="A109" s="12">
        <f t="shared" ref="A109:A112" si="16">D109-273.15</f>
        <v>15.020000000000039</v>
      </c>
      <c r="B109" s="12" t="s">
        <v>22</v>
      </c>
      <c r="C109" s="12">
        <v>20</v>
      </c>
      <c r="D109" s="12">
        <v>288.17</v>
      </c>
      <c r="E109" s="12">
        <v>8766.7900000000009</v>
      </c>
      <c r="F109" s="12">
        <v>48.89</v>
      </c>
      <c r="G109" s="13">
        <v>0.06</v>
      </c>
      <c r="H109" s="13">
        <v>5.32</v>
      </c>
      <c r="I109" s="14">
        <v>5250</v>
      </c>
      <c r="J109" s="14">
        <v>5500</v>
      </c>
      <c r="K109" s="14">
        <f>I109+J109</f>
        <v>10750</v>
      </c>
      <c r="L109" s="13">
        <v>0.31</v>
      </c>
    </row>
    <row r="110" spans="1:12" x14ac:dyDescent="0.3">
      <c r="A110" s="12">
        <f t="shared" si="16"/>
        <v>4.6200000000000045</v>
      </c>
      <c r="B110" s="12" t="s">
        <v>23</v>
      </c>
      <c r="C110" s="12">
        <v>30</v>
      </c>
      <c r="D110" s="12">
        <v>277.77</v>
      </c>
      <c r="E110" s="12">
        <v>9077.64</v>
      </c>
      <c r="F110" s="12">
        <v>49.82</v>
      </c>
      <c r="G110" s="13">
        <v>0.13</v>
      </c>
      <c r="H110" s="13">
        <v>8.25</v>
      </c>
      <c r="I110" s="14">
        <v>5250</v>
      </c>
      <c r="J110" s="14">
        <v>5500</v>
      </c>
      <c r="K110" s="14">
        <f t="shared" ref="K110:K117" si="17">I110+J110</f>
        <v>10750</v>
      </c>
      <c r="L110" s="13">
        <v>0.31</v>
      </c>
    </row>
    <row r="111" spans="1:12" x14ac:dyDescent="0.3">
      <c r="A111" s="12">
        <f t="shared" si="16"/>
        <v>-5.75</v>
      </c>
      <c r="B111" s="12" t="s">
        <v>29</v>
      </c>
      <c r="C111" s="12">
        <v>39</v>
      </c>
      <c r="D111" s="12">
        <v>267.39999999999998</v>
      </c>
      <c r="E111" s="12">
        <v>9160.9</v>
      </c>
      <c r="F111" s="12">
        <v>51.55</v>
      </c>
      <c r="G111" s="13">
        <v>0.11</v>
      </c>
      <c r="H111" s="13">
        <v>9.5</v>
      </c>
      <c r="I111" s="14">
        <v>5250</v>
      </c>
      <c r="J111" s="14">
        <v>5500</v>
      </c>
      <c r="K111" s="14">
        <f t="shared" si="17"/>
        <v>10750</v>
      </c>
      <c r="L111" s="13">
        <v>0.31</v>
      </c>
    </row>
    <row r="112" spans="1:12" x14ac:dyDescent="0.3">
      <c r="A112" s="27">
        <f t="shared" si="16"/>
        <v>-19.769999999999982</v>
      </c>
      <c r="B112" s="27" t="s">
        <v>24</v>
      </c>
      <c r="C112" s="27">
        <v>50</v>
      </c>
      <c r="D112" s="27">
        <v>253.38</v>
      </c>
      <c r="E112" s="27">
        <v>8892.27</v>
      </c>
      <c r="F112" s="27">
        <v>53.68</v>
      </c>
      <c r="G112" s="28">
        <v>0.1</v>
      </c>
      <c r="H112" s="28">
        <v>11.03</v>
      </c>
      <c r="I112" s="29">
        <v>5250</v>
      </c>
      <c r="J112" s="29">
        <v>5500</v>
      </c>
      <c r="K112" s="29">
        <f t="shared" si="17"/>
        <v>10750</v>
      </c>
      <c r="L112" s="28">
        <v>0.31</v>
      </c>
    </row>
    <row r="113" spans="1:12" x14ac:dyDescent="0.3">
      <c r="A113" s="27">
        <f>D113-273.15</f>
        <v>-33.289999999999964</v>
      </c>
      <c r="B113" s="27" t="s">
        <v>25</v>
      </c>
      <c r="C113" s="27">
        <v>60</v>
      </c>
      <c r="D113" s="28">
        <v>239.86</v>
      </c>
      <c r="E113" s="27">
        <v>8227.3700000000008</v>
      </c>
      <c r="F113" s="27">
        <v>55.6</v>
      </c>
      <c r="G113" s="28">
        <v>0.08</v>
      </c>
      <c r="H113" s="28">
        <v>12.42</v>
      </c>
      <c r="I113" s="29">
        <v>5250</v>
      </c>
      <c r="J113" s="29">
        <v>5500</v>
      </c>
      <c r="K113" s="29">
        <f t="shared" si="17"/>
        <v>10750</v>
      </c>
      <c r="L113" s="28">
        <v>0.31</v>
      </c>
    </row>
    <row r="114" spans="1:12" x14ac:dyDescent="0.3">
      <c r="A114" s="12">
        <f>D114-273.15</f>
        <v>-46.139999999999986</v>
      </c>
      <c r="B114" s="12" t="s">
        <v>26</v>
      </c>
      <c r="C114" s="12">
        <v>70</v>
      </c>
      <c r="D114" s="12">
        <v>227.01</v>
      </c>
      <c r="E114" s="12">
        <v>7311.83</v>
      </c>
      <c r="F114" s="12">
        <v>57.53</v>
      </c>
      <c r="G114" s="13">
        <v>0.06</v>
      </c>
      <c r="H114" s="13">
        <v>13.81</v>
      </c>
      <c r="I114" s="14">
        <v>5250</v>
      </c>
      <c r="J114" s="14">
        <v>5500</v>
      </c>
      <c r="K114" s="14">
        <f t="shared" si="17"/>
        <v>10750</v>
      </c>
      <c r="L114" s="13">
        <v>0.31</v>
      </c>
    </row>
    <row r="115" spans="1:12" x14ac:dyDescent="0.3">
      <c r="A115" s="12">
        <f>D115-273.15</f>
        <v>-58.569999999999965</v>
      </c>
      <c r="B115" s="12" t="s">
        <v>27</v>
      </c>
      <c r="C115" s="12">
        <v>80</v>
      </c>
      <c r="D115" s="12">
        <v>214.58</v>
      </c>
      <c r="E115" s="12">
        <v>6334.74</v>
      </c>
      <c r="F115" s="12">
        <v>59.38</v>
      </c>
      <c r="G115" s="13">
        <v>0.05</v>
      </c>
      <c r="H115" s="13">
        <v>16</v>
      </c>
      <c r="I115" s="14">
        <v>5250</v>
      </c>
      <c r="J115" s="14">
        <v>5500</v>
      </c>
      <c r="K115" s="14">
        <f t="shared" si="17"/>
        <v>10750</v>
      </c>
      <c r="L115" s="13">
        <v>0.31</v>
      </c>
    </row>
    <row r="116" spans="1:12" ht="15" thickBot="1" x14ac:dyDescent="0.35">
      <c r="A116" s="15">
        <f>D116-273.15</f>
        <v>-70.499999999999972</v>
      </c>
      <c r="B116" s="16" t="s">
        <v>30</v>
      </c>
      <c r="C116" s="16">
        <v>90</v>
      </c>
      <c r="D116" s="16">
        <v>202.65</v>
      </c>
      <c r="E116" s="16">
        <v>5461.41</v>
      </c>
      <c r="F116" s="16">
        <v>60.75</v>
      </c>
      <c r="G116" s="15">
        <v>0.06</v>
      </c>
      <c r="H116" s="15">
        <v>20.27</v>
      </c>
      <c r="I116" s="14">
        <v>5250</v>
      </c>
      <c r="J116" s="14">
        <v>5500</v>
      </c>
      <c r="K116" s="14">
        <f t="shared" si="17"/>
        <v>10750</v>
      </c>
      <c r="L116" s="13">
        <v>0.31</v>
      </c>
    </row>
    <row r="117" spans="1:12" ht="15" thickBot="1" x14ac:dyDescent="0.35">
      <c r="A117" s="19">
        <f>D117-273.15</f>
        <v>-81.239999999999981</v>
      </c>
      <c r="B117" s="19" t="s">
        <v>28</v>
      </c>
      <c r="C117" s="19"/>
      <c r="D117" s="19">
        <v>191.91</v>
      </c>
      <c r="E117" s="19">
        <v>4799.2</v>
      </c>
      <c r="F117" s="20">
        <v>62.12</v>
      </c>
      <c r="G117" s="20">
        <v>7.0000000000000007E-2</v>
      </c>
      <c r="H117" s="20">
        <v>24.51</v>
      </c>
      <c r="I117" s="21">
        <v>5250</v>
      </c>
      <c r="J117" s="21">
        <v>5500</v>
      </c>
      <c r="K117" s="21">
        <f t="shared" si="17"/>
        <v>10750</v>
      </c>
      <c r="L117" s="22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2025-05-13T15:39:45Z</dcterms:modified>
</cp:coreProperties>
</file>