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\"/>
    </mc:Choice>
  </mc:AlternateContent>
  <xr:revisionPtr revIDLastSave="0" documentId="13_ncr:1_{0053AE85-17F2-4DD3-AD4A-EE13BB605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29" i="2"/>
  <c r="A16" i="2"/>
  <c r="A52" i="2"/>
  <c r="A51" i="2"/>
  <c r="A50" i="2"/>
  <c r="A49" i="2"/>
  <c r="A48" i="2"/>
  <c r="A47" i="2"/>
  <c r="A46" i="2"/>
  <c r="A45" i="2"/>
  <c r="A44" i="2"/>
  <c r="A43" i="2"/>
  <c r="A39" i="2"/>
  <c r="A38" i="2"/>
  <c r="A37" i="2"/>
  <c r="A36" i="2"/>
  <c r="A35" i="2"/>
  <c r="A34" i="2"/>
  <c r="A33" i="2"/>
  <c r="A32" i="2"/>
  <c r="A31" i="2"/>
  <c r="A30" i="2"/>
  <c r="A26" i="2"/>
  <c r="A25" i="2"/>
  <c r="A24" i="2"/>
  <c r="A23" i="2"/>
  <c r="A22" i="2"/>
  <c r="A21" i="2"/>
  <c r="A20" i="2"/>
  <c r="A19" i="2"/>
  <c r="A18" i="2"/>
  <c r="A17" i="2"/>
  <c r="A11" i="2"/>
  <c r="A13" i="2"/>
  <c r="A12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<sst xmlns="http://schemas.openxmlformats.org/spreadsheetml/2006/main" count="69" uniqueCount="48">
  <si>
    <t>100%CO2</t>
  </si>
  <si>
    <t>90%CO2+10%CF4</t>
  </si>
  <si>
    <t>80%CO2+20%CF4</t>
  </si>
  <si>
    <t>70%CO2+30%CF4</t>
  </si>
  <si>
    <t>60%CO2+40%CF4</t>
  </si>
  <si>
    <t>50%CO2+50%CF4</t>
  </si>
  <si>
    <t>40%CO2+60%CF4</t>
  </si>
  <si>
    <t>30%CO2+70%CF4</t>
  </si>
  <si>
    <t>10%CO2+90%CF4</t>
  </si>
  <si>
    <t>100%CF4</t>
  </si>
  <si>
    <t>Working Fluid</t>
  </si>
  <si>
    <t>CIT 
(ºC)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</si>
  <si>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</si>
  <si>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</si>
  <si>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21%CO2+79%CF4</t>
  </si>
  <si>
    <t>90%CO2+10%NF3</t>
  </si>
  <si>
    <t>80%CO2+20%NF3</t>
  </si>
  <si>
    <t>70%CO2+30%NF3</t>
  </si>
  <si>
    <t>60%CO2+40%NF3</t>
  </si>
  <si>
    <t>50%CO2+50%NF3</t>
  </si>
  <si>
    <t>40%CO2+60%NF3</t>
  </si>
  <si>
    <t>30%CO2+70%NF3</t>
  </si>
  <si>
    <t>20%CO2+80%NF3</t>
  </si>
  <si>
    <t>10%CO2+90%NF3</t>
  </si>
  <si>
    <t>100%NF3</t>
  </si>
  <si>
    <t>90%CO2+10%CH4</t>
  </si>
  <si>
    <t>80%CO2+20%CH4</t>
  </si>
  <si>
    <t>70%CO2+30%CH4</t>
  </si>
  <si>
    <t>61%CO2+39%CH4</t>
  </si>
  <si>
    <t>50%CO2+50%CH4</t>
  </si>
  <si>
    <t>40%CO2+60%CH4</t>
  </si>
  <si>
    <t>30%CO2+70%CH4</t>
  </si>
  <si>
    <t>20%CO2+80%CH4</t>
  </si>
  <si>
    <t>10%CO2+90%CH4</t>
  </si>
  <si>
    <t>100%CH4</t>
  </si>
  <si>
    <t>90%CO2+10%Kr</t>
  </si>
  <si>
    <t>80%CO2+20%Kr</t>
  </si>
  <si>
    <t>68%CO2+32%Kr</t>
  </si>
  <si>
    <t>60%CO2+40%Kr</t>
  </si>
  <si>
    <t>50%CO2+50%Kr</t>
  </si>
  <si>
    <t>40%CO2+60%Kr</t>
  </si>
  <si>
    <t>30%CO2+70%Kr</t>
  </si>
  <si>
    <t>20%CO2+80%Kr</t>
  </si>
  <si>
    <t>100%Kr</t>
  </si>
  <si>
    <t>Critical Viscority ()</t>
  </si>
  <si>
    <t>Critical Density (kg/m3)</t>
  </si>
  <si>
    <t>Critical Entropy (kJ/kg.K)</t>
  </si>
  <si>
    <t>10%CO2+90%Kr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</si>
</sst>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164" fontId="0" fillId="0" borderId="2" xfId="0" applyNumberFormat="1" applyBorder="1"/>
    <xf numFmtId="2" fontId="0" fillId="0" borderId="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2" fontId="0" fillId="0" borderId="3" xfId="0" applyNumberFormat="1" applyFill="1" applyBorder="1"/>
    <xf numFmtId="0" fontId="0" fillId="0" borderId="3" xfId="0" applyFill="1" applyBorder="1"/>
    <xf numFmtId="2" fontId="0" fillId="0" borderId="4" xfId="0" applyNumberFormat="1" applyFill="1" applyBorder="1"/>
    <xf numFmtId="0" fontId="0" fillId="0" borderId="4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2" fontId="0" fillId="0" borderId="7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1" fillId="0" borderId="6" xfId="0" applyFont="1" applyFill="1" applyBorder="1"/>
    <xf numFmtId="0" fontId="0" fillId="2" borderId="3" xfId="0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164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Critical Temperature</a:t>
            </a:r>
            <a:endParaRPr lang="es-ES" sz="1600" b="1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677715692060424"/>
          <c:y val="2.4166263895601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sCO2-CF4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Results!$D$4:$D$12</c:f>
              <c:numCache>
                <c:formatCode>General</c:formatCode>
                <c:ptCount val="9"/>
                <c:pt idx="0" formatCode="#.##">
                  <c:v>295.92</c:v>
                </c:pt>
                <c:pt idx="1">
                  <c:v>286.01</c:v>
                </c:pt>
                <c:pt idx="2">
                  <c:v>275.41000000000003</c:v>
                </c:pt>
                <c:pt idx="3">
                  <c:v>264.76</c:v>
                </c:pt>
                <c:pt idx="4">
                  <c:v>254.78</c:v>
                </c:pt>
                <c:pt idx="5" formatCode="0.00">
                  <c:v>245.9</c:v>
                </c:pt>
                <c:pt idx="6">
                  <c:v>238.42</c:v>
                </c:pt>
                <c:pt idx="7">
                  <c:v>233.24</c:v>
                </c:pt>
                <c:pt idx="8">
                  <c:v>229.17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8-4B20-A9CE-2C11618056C0}"/>
            </c:ext>
          </c:extLst>
        </c:ser>
        <c:ser>
          <c:idx val="0"/>
          <c:order val="1"/>
          <c:tx>
            <c:v>sCO2-NF3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Results!$C$17:$C$25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Results!$D$17:$D$25</c:f>
              <c:numCache>
                <c:formatCode>General</c:formatCode>
                <c:ptCount val="9"/>
                <c:pt idx="0" formatCode="#.##">
                  <c:v>296.58999999999997</c:v>
                </c:pt>
                <c:pt idx="1">
                  <c:v>287.39</c:v>
                </c:pt>
                <c:pt idx="2">
                  <c:v>277.69</c:v>
                </c:pt>
                <c:pt idx="3">
                  <c:v>268.18</c:v>
                </c:pt>
                <c:pt idx="4">
                  <c:v>259.39999999999998</c:v>
                </c:pt>
                <c:pt idx="5" formatCode="0.00">
                  <c:v>251.68</c:v>
                </c:pt>
                <c:pt idx="6">
                  <c:v>245.25</c:v>
                </c:pt>
                <c:pt idx="7">
                  <c:v>240.21</c:v>
                </c:pt>
                <c:pt idx="8">
                  <c:v>236.52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1-436E-90CF-D9ADF0E68128}"/>
            </c:ext>
          </c:extLst>
        </c:ser>
        <c:ser>
          <c:idx val="2"/>
          <c:order val="2"/>
          <c:tx>
            <c:v>sCO2-CH4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Results!$D$30:$D$38</c:f>
              <c:numCache>
                <c:formatCode>General</c:formatCode>
                <c:ptCount val="9"/>
                <c:pt idx="0" formatCode="#.##">
                  <c:v>296.5</c:v>
                </c:pt>
                <c:pt idx="1">
                  <c:v>287.26</c:v>
                </c:pt>
                <c:pt idx="2">
                  <c:v>276.92</c:v>
                </c:pt>
                <c:pt idx="3">
                  <c:v>266.64999999999998</c:v>
                </c:pt>
                <c:pt idx="4">
                  <c:v>252.65</c:v>
                </c:pt>
                <c:pt idx="5" formatCode="0.00">
                  <c:v>239.13</c:v>
                </c:pt>
                <c:pt idx="6">
                  <c:v>226.18</c:v>
                </c:pt>
                <c:pt idx="7">
                  <c:v>213.59</c:v>
                </c:pt>
                <c:pt idx="8">
                  <c:v>201.45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1-436E-90CF-D9ADF0E68128}"/>
            </c:ext>
          </c:extLst>
        </c:ser>
        <c:ser>
          <c:idx val="3"/>
          <c:order val="3"/>
          <c:tx>
            <c:v>sCO2-Kr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Results!$D$43:$D$51</c:f>
              <c:numCache>
                <c:formatCode>General</c:formatCode>
                <c:ptCount val="9"/>
                <c:pt idx="0" formatCode="#.##">
                  <c:v>296</c:v>
                </c:pt>
                <c:pt idx="1">
                  <c:v>286.64</c:v>
                </c:pt>
                <c:pt idx="2">
                  <c:v>274.77999999999997</c:v>
                </c:pt>
                <c:pt idx="3">
                  <c:v>267.26</c:v>
                </c:pt>
                <c:pt idx="4">
                  <c:v>258.60000000000002</c:v>
                </c:pt>
                <c:pt idx="5" formatCode="0.00">
                  <c:v>250.39</c:v>
                </c:pt>
                <c:pt idx="6">
                  <c:v>243.23</c:v>
                </c:pt>
                <c:pt idx="7">
                  <c:v>235.22</c:v>
                </c:pt>
                <c:pt idx="8">
                  <c:v>224.88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01-436E-90CF-D9ADF0E6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%mol</a:t>
                </a:r>
              </a:p>
            </c:rich>
          </c:tx>
          <c:layout>
            <c:manualLayout>
              <c:xMode val="edge"/>
              <c:yMode val="edge"/>
              <c:x val="0.41049018536347209"/>
              <c:y val="0.94785844455509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tx1"/>
                    </a:solidFill>
                  </a:rPr>
                  <a:t>Critical</a:t>
                </a:r>
                <a:r>
                  <a:rPr lang="es-ES" sz="1400" b="1" baseline="0">
                    <a:solidFill>
                      <a:schemeClr val="tx1"/>
                    </a:solidFill>
                  </a:rPr>
                  <a:t> Temperature (K)</a:t>
                </a:r>
              </a:p>
            </c:rich>
          </c:tx>
          <c:layout>
            <c:manualLayout>
              <c:xMode val="edge"/>
              <c:yMode val="edge"/>
              <c:x val="8.9302979695877645E-3"/>
              <c:y val="0.32836110867968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927032929089999"/>
          <c:y val="0.46543745750697585"/>
          <c:w val="0.10010098541999796"/>
          <c:h val="0.15201457476477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Critical Pressure </a:t>
            </a:r>
            <a:endParaRPr lang="es-ES" sz="16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sCO2-CF4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Results!$E$4:$E$12</c:f>
              <c:numCache>
                <c:formatCode>General</c:formatCode>
                <c:ptCount val="9"/>
                <c:pt idx="0">
                  <c:v>7682.69</c:v>
                </c:pt>
                <c:pt idx="1">
                  <c:v>7582.63</c:v>
                </c:pt>
                <c:pt idx="2">
                  <c:v>7199.22</c:v>
                </c:pt>
                <c:pt idx="3" formatCode="0.00">
                  <c:v>6590.9</c:v>
                </c:pt>
                <c:pt idx="4">
                  <c:v>5872.33</c:v>
                </c:pt>
                <c:pt idx="5">
                  <c:v>5176.9799999999996</c:v>
                </c:pt>
                <c:pt idx="6">
                  <c:v>4597.57</c:v>
                </c:pt>
                <c:pt idx="7">
                  <c:v>4215.41</c:v>
                </c:pt>
                <c:pt idx="8">
                  <c:v>3921.62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0-4E05-A7DA-AC0FDA0858EF}"/>
            </c:ext>
          </c:extLst>
        </c:ser>
        <c:ser>
          <c:idx val="0"/>
          <c:order val="1"/>
          <c:tx>
            <c:v>sCO2-NF3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Results!$E$17:$E$25</c:f>
              <c:numCache>
                <c:formatCode>General</c:formatCode>
                <c:ptCount val="9"/>
                <c:pt idx="0">
                  <c:v>7735.27</c:v>
                </c:pt>
                <c:pt idx="1">
                  <c:v>7651.37</c:v>
                </c:pt>
                <c:pt idx="2">
                  <c:v>7282.13</c:v>
                </c:pt>
                <c:pt idx="3" formatCode="0.00">
                  <c:v>6735.24</c:v>
                </c:pt>
                <c:pt idx="4">
                  <c:v>6137.4</c:v>
                </c:pt>
                <c:pt idx="5">
                  <c:v>5590.61</c:v>
                </c:pt>
                <c:pt idx="6">
                  <c:v>5148.67</c:v>
                </c:pt>
                <c:pt idx="7">
                  <c:v>4824.1899999999996</c:v>
                </c:pt>
                <c:pt idx="8">
                  <c:v>4604.1899999999996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B-4FD8-8E94-1336927153FD}"/>
            </c:ext>
          </c:extLst>
        </c:ser>
        <c:ser>
          <c:idx val="2"/>
          <c:order val="2"/>
          <c:tx>
            <c:v>sCO2-CH4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Results!$E$30:$E$38</c:f>
              <c:numCache>
                <c:formatCode>General</c:formatCode>
                <c:ptCount val="9"/>
                <c:pt idx="0">
                  <c:v>8081.61</c:v>
                </c:pt>
                <c:pt idx="1">
                  <c:v>8566.7900000000009</c:v>
                </c:pt>
                <c:pt idx="2">
                  <c:v>8877.64</c:v>
                </c:pt>
                <c:pt idx="3" formatCode="0.00">
                  <c:v>8960.9</c:v>
                </c:pt>
                <c:pt idx="4">
                  <c:v>8692.27</c:v>
                </c:pt>
                <c:pt idx="5">
                  <c:v>8027.37</c:v>
                </c:pt>
                <c:pt idx="6">
                  <c:v>7111.83</c:v>
                </c:pt>
                <c:pt idx="7">
                  <c:v>6134.73</c:v>
                </c:pt>
                <c:pt idx="8">
                  <c:v>5261.41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B-4FD8-8E94-1336927153FD}"/>
            </c:ext>
          </c:extLst>
        </c:ser>
        <c:ser>
          <c:idx val="3"/>
          <c:order val="3"/>
          <c:tx>
            <c:v>sCO2-Kr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Results!$E$43:$E$51</c:f>
              <c:numCache>
                <c:formatCode>General</c:formatCode>
                <c:ptCount val="9"/>
                <c:pt idx="0">
                  <c:v>7753.13</c:v>
                </c:pt>
                <c:pt idx="1">
                  <c:v>7771.48</c:v>
                </c:pt>
                <c:pt idx="2">
                  <c:v>7519.4</c:v>
                </c:pt>
                <c:pt idx="3" formatCode="0.00">
                  <c:v>7292.43</c:v>
                </c:pt>
                <c:pt idx="4">
                  <c:v>7037.87</c:v>
                </c:pt>
                <c:pt idx="5">
                  <c:v>6824.97</c:v>
                </c:pt>
                <c:pt idx="6">
                  <c:v>6708.85</c:v>
                </c:pt>
                <c:pt idx="7">
                  <c:v>6645.67</c:v>
                </c:pt>
                <c:pt idx="8">
                  <c:v>6388.89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2B-4FD8-8E94-13369271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%mol</a:t>
                </a:r>
              </a:p>
            </c:rich>
          </c:tx>
          <c:layout>
            <c:manualLayout>
              <c:xMode val="edge"/>
              <c:yMode val="edge"/>
              <c:x val="0.41909171040554521"/>
              <c:y val="0.9470132924070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Critical</a:t>
                </a:r>
                <a:r>
                  <a:rPr lang="es-ES" sz="1600" b="1" baseline="0">
                    <a:solidFill>
                      <a:schemeClr val="tx1"/>
                    </a:solidFill>
                  </a:rPr>
                  <a:t> Pressure (kPa)</a:t>
                </a:r>
                <a:endParaRPr lang="es-ES" sz="16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488917466551972E-2"/>
              <c:y val="0.32082732348161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Critical Density</a:t>
            </a:r>
            <a:endParaRPr lang="es-ES" sz="1600" b="1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677715692060424"/>
          <c:y val="2.4166263895601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sCO2-CF4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Results!$F$4:$F$12</c:f>
              <c:numCache>
                <c:formatCode>General</c:formatCode>
                <c:ptCount val="9"/>
                <c:pt idx="0">
                  <c:v>521.46</c:v>
                </c:pt>
                <c:pt idx="1">
                  <c:v>571.51</c:v>
                </c:pt>
                <c:pt idx="2">
                  <c:v>616.30999999999995</c:v>
                </c:pt>
                <c:pt idx="3" formatCode="0.00">
                  <c:v>649.45000000000005</c:v>
                </c:pt>
                <c:pt idx="4">
                  <c:v>662.53</c:v>
                </c:pt>
                <c:pt idx="5">
                  <c:v>656.93</c:v>
                </c:pt>
                <c:pt idx="6">
                  <c:v>643.1</c:v>
                </c:pt>
                <c:pt idx="7">
                  <c:v>630.01</c:v>
                </c:pt>
                <c:pt idx="8">
                  <c:v>620.55999999999995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4-40F9-BE07-0C7744145698}"/>
            </c:ext>
          </c:extLst>
        </c:ser>
        <c:ser>
          <c:idx val="0"/>
          <c:order val="1"/>
          <c:tx>
            <c:v>sCO2-NF3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Results!$F$17:$F$25</c:f>
              <c:numCache>
                <c:formatCode>General</c:formatCode>
                <c:ptCount val="9"/>
                <c:pt idx="0">
                  <c:v>504.94</c:v>
                </c:pt>
                <c:pt idx="1">
                  <c:v>539.5</c:v>
                </c:pt>
                <c:pt idx="2">
                  <c:v>567.02</c:v>
                </c:pt>
                <c:pt idx="3" formatCode="0.00">
                  <c:v>583.34</c:v>
                </c:pt>
                <c:pt idx="4">
                  <c:v>587.61</c:v>
                </c:pt>
                <c:pt idx="5">
                  <c:v>584.17999999999995</c:v>
                </c:pt>
                <c:pt idx="6">
                  <c:v>577.46</c:v>
                </c:pt>
                <c:pt idx="7">
                  <c:v>569.01</c:v>
                </c:pt>
                <c:pt idx="8">
                  <c:v>561.11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24-40F9-BE07-0C7744145698}"/>
            </c:ext>
          </c:extLst>
        </c:ser>
        <c:ser>
          <c:idx val="2"/>
          <c:order val="2"/>
          <c:tx>
            <c:v>sCO2-CH4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Results!$C$30:$C$38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Results!$F$30:$F$38</c:f>
              <c:numCache>
                <c:formatCode>General</c:formatCode>
                <c:ptCount val="9"/>
                <c:pt idx="0">
                  <c:v>450.88</c:v>
                </c:pt>
                <c:pt idx="1">
                  <c:v>436.86</c:v>
                </c:pt>
                <c:pt idx="2">
                  <c:v>420</c:v>
                </c:pt>
                <c:pt idx="3" formatCode="0.00">
                  <c:v>403.04</c:v>
                </c:pt>
                <c:pt idx="4">
                  <c:v>379.14</c:v>
                </c:pt>
                <c:pt idx="5">
                  <c:v>347.9</c:v>
                </c:pt>
                <c:pt idx="6">
                  <c:v>301.24</c:v>
                </c:pt>
                <c:pt idx="7">
                  <c:v>248.62</c:v>
                </c:pt>
                <c:pt idx="8">
                  <c:v>198.44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24-40F9-BE07-0C7744145698}"/>
            </c:ext>
          </c:extLst>
        </c:ser>
        <c:ser>
          <c:idx val="3"/>
          <c:order val="3"/>
          <c:tx>
            <c:v>sCO2-Kr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Results!$C$43:$C$51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Results!$F$43:$F$51</c:f>
              <c:numCache>
                <c:formatCode>General</c:formatCode>
                <c:ptCount val="9"/>
                <c:pt idx="0">
                  <c:v>552.6</c:v>
                </c:pt>
                <c:pt idx="1">
                  <c:v>629.91999999999996</c:v>
                </c:pt>
                <c:pt idx="2">
                  <c:v>740.15</c:v>
                </c:pt>
                <c:pt idx="3" formatCode="0.00">
                  <c:v>803.83</c:v>
                </c:pt>
                <c:pt idx="4">
                  <c:v>865.53</c:v>
                </c:pt>
                <c:pt idx="5">
                  <c:v>914.02</c:v>
                </c:pt>
                <c:pt idx="6">
                  <c:v>878.04</c:v>
                </c:pt>
                <c:pt idx="7">
                  <c:v>888.93</c:v>
                </c:pt>
                <c:pt idx="8">
                  <c:v>922.15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24-40F9-BE07-0C774414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%mol</a:t>
                </a:r>
              </a:p>
            </c:rich>
          </c:tx>
          <c:layout>
            <c:manualLayout>
              <c:xMode val="edge"/>
              <c:yMode val="edge"/>
              <c:x val="0.41049018536347209"/>
              <c:y val="0.94785844455509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tx1"/>
                    </a:solidFill>
                  </a:rPr>
                  <a:t>Critical</a:t>
                </a:r>
                <a:r>
                  <a:rPr lang="es-ES" sz="1400" b="1" baseline="0">
                    <a:solidFill>
                      <a:schemeClr val="tx1"/>
                    </a:solidFill>
                  </a:rPr>
                  <a:t> Temperature (kg/m3)</a:t>
                </a:r>
              </a:p>
            </c:rich>
          </c:tx>
          <c:layout>
            <c:manualLayout>
              <c:xMode val="edge"/>
              <c:yMode val="edge"/>
              <c:x val="8.9302979695877645E-3"/>
              <c:y val="0.32836110867968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927032929089999"/>
          <c:y val="0.46543745750697585"/>
          <c:w val="0.10010097380609759"/>
          <c:h val="0.15201457476477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tx1"/>
                </a:solidFill>
              </a:rPr>
              <a:t>Critical Entropy</a:t>
            </a:r>
            <a:endParaRPr lang="es-ES" sz="1600" b="1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677715692060424"/>
          <c:y val="2.4166263895601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sCO2-CH4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Results!$C$30:$C$38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Results!$G$30:$G$38</c:f>
              <c:numCache>
                <c:formatCode>General</c:formatCode>
                <c:ptCount val="9"/>
                <c:pt idx="0">
                  <c:v>1.55</c:v>
                </c:pt>
                <c:pt idx="1">
                  <c:v>1.64</c:v>
                </c:pt>
                <c:pt idx="2">
                  <c:v>1.72</c:v>
                </c:pt>
                <c:pt idx="3" formatCode="0.00">
                  <c:v>1.79</c:v>
                </c:pt>
                <c:pt idx="4">
                  <c:v>1.88</c:v>
                </c:pt>
                <c:pt idx="5">
                  <c:v>1.96</c:v>
                </c:pt>
                <c:pt idx="6">
                  <c:v>2.09</c:v>
                </c:pt>
                <c:pt idx="7">
                  <c:v>2.25</c:v>
                </c:pt>
                <c:pt idx="8">
                  <c:v>2.4300000000000002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09-4967-92A8-B90CDCF5DF4C}"/>
            </c:ext>
          </c:extLst>
        </c:ser>
        <c:ser>
          <c:idx val="0"/>
          <c:order val="1"/>
          <c:tx>
            <c:v>sCO2-CF4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Results!$G$4:$G$12</c:f>
              <c:numCache>
                <c:formatCode>General</c:formatCode>
                <c:ptCount val="9"/>
                <c:pt idx="0">
                  <c:v>1.41</c:v>
                </c:pt>
                <c:pt idx="1">
                  <c:v>1.36</c:v>
                </c:pt>
                <c:pt idx="2">
                  <c:v>1.31</c:v>
                </c:pt>
                <c:pt idx="3" formatCode="0.00">
                  <c:v>1.25</c:v>
                </c:pt>
                <c:pt idx="4">
                  <c:v>1.21</c:v>
                </c:pt>
                <c:pt idx="5">
                  <c:v>1.17</c:v>
                </c:pt>
                <c:pt idx="6" formatCode="#.##">
                  <c:v>1.1299999999999999</c:v>
                </c:pt>
                <c:pt idx="7" formatCode="#.##">
                  <c:v>1.1299999999999999</c:v>
                </c:pt>
                <c:pt idx="8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09-4967-92A8-B90CDCF5DF4C}"/>
            </c:ext>
          </c:extLst>
        </c:ser>
        <c:ser>
          <c:idx val="1"/>
          <c:order val="2"/>
          <c:tx>
            <c:v>sCO2-NF3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Results!$C$17:$C$25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Results!$G$17:$G$25</c:f>
              <c:numCache>
                <c:formatCode>General</c:formatCode>
                <c:ptCount val="9"/>
                <c:pt idx="0">
                  <c:v>1.38</c:v>
                </c:pt>
                <c:pt idx="1">
                  <c:v>1.29</c:v>
                </c:pt>
                <c:pt idx="2">
                  <c:v>1.21</c:v>
                </c:pt>
                <c:pt idx="3" formatCode="0.00">
                  <c:v>1.1200000000000001</c:v>
                </c:pt>
                <c:pt idx="4">
                  <c:v>1.05</c:v>
                </c:pt>
                <c:pt idx="5">
                  <c:v>0.97</c:v>
                </c:pt>
                <c:pt idx="6">
                  <c:v>0.91</c:v>
                </c:pt>
                <c:pt idx="7">
                  <c:v>0.84</c:v>
                </c:pt>
                <c:pt idx="8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09-4967-92A8-B90CDCF5DF4C}"/>
            </c:ext>
          </c:extLst>
        </c:ser>
        <c:ser>
          <c:idx val="2"/>
          <c:order val="3"/>
          <c:tx>
            <c:v>sCO2-Kr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Results!$C$43:$C$51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Results!$G$43:$G$51</c:f>
              <c:numCache>
                <c:formatCode>General</c:formatCode>
                <c:ptCount val="9"/>
                <c:pt idx="0">
                  <c:v>1.28</c:v>
                </c:pt>
                <c:pt idx="1">
                  <c:v>1.1299999999999999</c:v>
                </c:pt>
                <c:pt idx="2">
                  <c:v>0.96</c:v>
                </c:pt>
                <c:pt idx="3" formatCode="0.00">
                  <c:v>0.88</c:v>
                </c:pt>
                <c:pt idx="4">
                  <c:v>0.78</c:v>
                </c:pt>
                <c:pt idx="5">
                  <c:v>0.71</c:v>
                </c:pt>
                <c:pt idx="6">
                  <c:v>0.64</c:v>
                </c:pt>
                <c:pt idx="7">
                  <c:v>0.56999999999999995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09-4967-92A8-B90CDCF5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chemeClr val="tx1"/>
                    </a:solidFill>
                  </a:rPr>
                  <a:t>%mol</a:t>
                </a:r>
              </a:p>
            </c:rich>
          </c:tx>
          <c:layout>
            <c:manualLayout>
              <c:xMode val="edge"/>
              <c:yMode val="edge"/>
              <c:x val="0.41049018536347209"/>
              <c:y val="0.94785844455509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tx1"/>
                    </a:solidFill>
                  </a:rPr>
                  <a:t>Critical</a:t>
                </a:r>
                <a:r>
                  <a:rPr lang="es-ES" sz="1400" b="1" baseline="0">
                    <a:solidFill>
                      <a:schemeClr val="tx1"/>
                    </a:solidFill>
                  </a:rPr>
                  <a:t> Entropy(kJ/kg.K)</a:t>
                </a:r>
              </a:p>
            </c:rich>
          </c:tx>
          <c:layout>
            <c:manualLayout>
              <c:xMode val="edge"/>
              <c:yMode val="edge"/>
              <c:x val="8.9302979695877645E-3"/>
              <c:y val="0.32836110867968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927032929089999"/>
          <c:y val="0.46543745750697585"/>
          <c:w val="0.10010098541999796"/>
          <c:h val="0.15201457476477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23090</xdr:rowOff>
    </xdr:from>
    <xdr:to>
      <xdr:col>21</xdr:col>
      <xdr:colOff>372534</xdr:colOff>
      <xdr:row>30</xdr:row>
      <xdr:rowOff>143933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FA3853-4448-444D-8FFA-6F72C83F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25401</xdr:colOff>
      <xdr:row>1</xdr:row>
      <xdr:rowOff>28478</xdr:rowOff>
    </xdr:from>
    <xdr:to>
      <xdr:col>34</xdr:col>
      <xdr:colOff>472209</xdr:colOff>
      <xdr:row>31</xdr:row>
      <xdr:rowOff>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3D1DA5-C7F1-474C-A797-FCC20913F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21</xdr:col>
      <xdr:colOff>372533</xdr:colOff>
      <xdr:row>66</xdr:row>
      <xdr:rowOff>36177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C35E48-76AF-4FA4-BF5F-C991F7714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32</xdr:row>
      <xdr:rowOff>0</xdr:rowOff>
    </xdr:from>
    <xdr:to>
      <xdr:col>32</xdr:col>
      <xdr:colOff>660400</xdr:colOff>
      <xdr:row>66</xdr:row>
      <xdr:rowOff>36177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7DC313-428F-4651-9E43-33913757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CA6C-6CB1-4F33-9D66-D3B8AA1F8E9B}">
  <dimension ref="A1:H52"/>
  <sheetViews>
    <sheetView tabSelected="1" zoomScale="90" zoomScaleNormal="90" workbookViewId="0">
      <selection activeCell="AI51" sqref="AI51"/>
    </sheetView>
  </sheetViews>
  <sheetFormatPr baseColWidth="10" defaultRowHeight="14.4" x14ac:dyDescent="0.3"/>
  <cols>
    <col min="1" max="1" width="7.77734375" customWidth="1"/>
    <col min="2" max="2" width="17.77734375" customWidth="1"/>
    <col min="3" max="3" width="6.33203125" customWidth="1"/>
    <col min="6" max="6" width="10.5546875" customWidth="1"/>
    <col min="9" max="9" width="6.77734375" customWidth="1"/>
    <col min="11" max="11" width="9.6640625" customWidth="1"/>
    <col min="12" max="17" width="8.77734375" customWidth="1"/>
  </cols>
  <sheetData>
    <row r="1" spans="1:8" ht="15.6" customHeight="1" thickBot="1" x14ac:dyDescent="0.35"/>
    <row r="2" spans="1:8" ht="50.4" customHeight="1" thickBot="1" x14ac:dyDescent="0.35">
      <c r="A2" s="15" t="s">
        <v>11</v>
      </c>
      <c r="B2" s="15" t="s">
        <v>10</v>
      </c>
      <c r="C2" s="15"/>
      <c r="D2" s="15" t="s">
        <v>12</v>
      </c>
      <c r="E2" s="15" t="s">
        <v>13</v>
      </c>
      <c r="F2" s="15" t="s">
        <v>45</v>
      </c>
      <c r="G2" s="15" t="s">
        <v>46</v>
      </c>
      <c r="H2" s="15" t="s">
        <v>44</v>
      </c>
    </row>
    <row r="3" spans="1:8" ht="15" thickBot="1" x14ac:dyDescent="0.35">
      <c r="A3" s="16">
        <f>D3-273.15</f>
        <v>30.970000000000027</v>
      </c>
      <c r="B3" s="16" t="s">
        <v>0</v>
      </c>
      <c r="C3" s="16"/>
      <c r="D3" s="16">
        <v>304.12</v>
      </c>
      <c r="E3" s="16">
        <v>7377.3</v>
      </c>
      <c r="F3" s="16">
        <v>467.6</v>
      </c>
      <c r="G3" s="16">
        <v>1.42</v>
      </c>
      <c r="H3" s="16"/>
    </row>
    <row r="4" spans="1:8" x14ac:dyDescent="0.3">
      <c r="A4" s="17">
        <f>D4-273.15</f>
        <v>22.770000000000039</v>
      </c>
      <c r="B4" s="18" t="s">
        <v>1</v>
      </c>
      <c r="C4" s="18">
        <v>10</v>
      </c>
      <c r="D4" s="19">
        <v>295.92</v>
      </c>
      <c r="E4" s="18">
        <v>7682.69</v>
      </c>
      <c r="F4" s="18">
        <v>521.46</v>
      </c>
      <c r="G4" s="18">
        <v>1.41</v>
      </c>
      <c r="H4" s="18"/>
    </row>
    <row r="5" spans="1:8" x14ac:dyDescent="0.3">
      <c r="A5" s="12">
        <f t="shared" ref="A5:A8" si="0">D5-273.15</f>
        <v>12.860000000000014</v>
      </c>
      <c r="B5" s="12" t="s">
        <v>2</v>
      </c>
      <c r="C5" s="12">
        <v>20</v>
      </c>
      <c r="D5" s="12">
        <v>286.01</v>
      </c>
      <c r="E5" s="12">
        <v>7582.63</v>
      </c>
      <c r="F5" s="12">
        <v>571.51</v>
      </c>
      <c r="G5" s="12">
        <v>1.36</v>
      </c>
      <c r="H5" s="12"/>
    </row>
    <row r="6" spans="1:8" x14ac:dyDescent="0.3">
      <c r="A6" s="12">
        <f t="shared" si="0"/>
        <v>2.2600000000000477</v>
      </c>
      <c r="B6" s="12" t="s">
        <v>3</v>
      </c>
      <c r="C6" s="12">
        <v>30</v>
      </c>
      <c r="D6" s="12">
        <v>275.41000000000003</v>
      </c>
      <c r="E6" s="12">
        <v>7199.22</v>
      </c>
      <c r="F6" s="12">
        <v>616.30999999999995</v>
      </c>
      <c r="G6" s="12">
        <v>1.31</v>
      </c>
      <c r="H6" s="12"/>
    </row>
    <row r="7" spans="1:8" x14ac:dyDescent="0.3">
      <c r="A7" s="12">
        <f t="shared" si="0"/>
        <v>-8.3899999999999864</v>
      </c>
      <c r="B7" s="12" t="s">
        <v>4</v>
      </c>
      <c r="C7" s="12">
        <v>40</v>
      </c>
      <c r="D7" s="12">
        <v>264.76</v>
      </c>
      <c r="E7" s="11">
        <v>6590.9</v>
      </c>
      <c r="F7" s="11">
        <v>649.45000000000005</v>
      </c>
      <c r="G7" s="11">
        <v>1.25</v>
      </c>
      <c r="H7" s="11"/>
    </row>
    <row r="8" spans="1:8" x14ac:dyDescent="0.3">
      <c r="A8" s="12">
        <f t="shared" si="0"/>
        <v>-18.369999999999976</v>
      </c>
      <c r="B8" s="12" t="s">
        <v>5</v>
      </c>
      <c r="C8" s="12">
        <v>50</v>
      </c>
      <c r="D8" s="12">
        <v>254.78</v>
      </c>
      <c r="E8" s="12">
        <v>5872.33</v>
      </c>
      <c r="F8" s="12">
        <v>662.53</v>
      </c>
      <c r="G8" s="12">
        <v>1.21</v>
      </c>
      <c r="H8" s="12"/>
    </row>
    <row r="9" spans="1:8" x14ac:dyDescent="0.3">
      <c r="A9" s="12">
        <f>D9-273.15</f>
        <v>-27.249999999999972</v>
      </c>
      <c r="B9" s="12" t="s">
        <v>6</v>
      </c>
      <c r="C9" s="12">
        <v>60</v>
      </c>
      <c r="D9" s="11">
        <v>245.9</v>
      </c>
      <c r="E9" s="12">
        <v>5176.9799999999996</v>
      </c>
      <c r="F9" s="12">
        <v>656.93</v>
      </c>
      <c r="G9" s="12">
        <v>1.17</v>
      </c>
      <c r="H9" s="12"/>
    </row>
    <row r="10" spans="1:8" x14ac:dyDescent="0.3">
      <c r="A10" s="12">
        <f>D10-273.15</f>
        <v>-34.72999999999999</v>
      </c>
      <c r="B10" s="12" t="s">
        <v>7</v>
      </c>
      <c r="C10" s="12">
        <v>70</v>
      </c>
      <c r="D10" s="12">
        <v>238.42</v>
      </c>
      <c r="E10" s="12">
        <v>4597.57</v>
      </c>
      <c r="F10" s="12">
        <v>643.1</v>
      </c>
      <c r="G10" s="27">
        <v>1.1299999999999999</v>
      </c>
      <c r="H10" s="12"/>
    </row>
    <row r="11" spans="1:8" x14ac:dyDescent="0.3">
      <c r="A11" s="12">
        <f>D11-273.15</f>
        <v>-39.909999999999968</v>
      </c>
      <c r="B11" s="12" t="s">
        <v>14</v>
      </c>
      <c r="C11" s="21">
        <v>79</v>
      </c>
      <c r="D11" s="12">
        <v>233.24</v>
      </c>
      <c r="E11" s="12">
        <v>4215.41</v>
      </c>
      <c r="F11" s="12">
        <v>630.01</v>
      </c>
      <c r="G11" s="27">
        <v>1.1299999999999999</v>
      </c>
      <c r="H11" s="12"/>
    </row>
    <row r="12" spans="1:8" ht="15" thickBot="1" x14ac:dyDescent="0.35">
      <c r="A12" s="13">
        <f>D12-273.15</f>
        <v>-43.97999999999999</v>
      </c>
      <c r="B12" s="14" t="s">
        <v>8</v>
      </c>
      <c r="C12" s="14">
        <v>90</v>
      </c>
      <c r="D12" s="14">
        <v>229.17</v>
      </c>
      <c r="E12" s="14">
        <v>3921.62</v>
      </c>
      <c r="F12" s="14">
        <v>620.55999999999995</v>
      </c>
      <c r="G12" s="14">
        <v>1.06</v>
      </c>
      <c r="H12" s="14"/>
    </row>
    <row r="13" spans="1:8" ht="15" thickBot="1" x14ac:dyDescent="0.35">
      <c r="A13" s="20">
        <f>D13-273.15</f>
        <v>-45.639999999999986</v>
      </c>
      <c r="B13" s="20" t="s">
        <v>9</v>
      </c>
      <c r="C13" s="20"/>
      <c r="D13" s="20">
        <v>227.51</v>
      </c>
      <c r="E13" s="20">
        <v>3750</v>
      </c>
      <c r="F13" s="20">
        <v>625.70000000000005</v>
      </c>
      <c r="G13" s="20">
        <v>1.06</v>
      </c>
      <c r="H13" s="20"/>
    </row>
    <row r="14" spans="1:8" ht="15.6" customHeight="1" thickBot="1" x14ac:dyDescent="0.35"/>
    <row r="15" spans="1:8" ht="46.8" customHeight="1" thickBot="1" x14ac:dyDescent="0.35">
      <c r="A15" s="10" t="s">
        <v>11</v>
      </c>
      <c r="B15" s="10" t="s">
        <v>10</v>
      </c>
      <c r="C15" s="10"/>
      <c r="D15" s="10" t="s">
        <v>12</v>
      </c>
      <c r="E15" s="10" t="s">
        <v>13</v>
      </c>
      <c r="F15" s="15" t="s">
        <v>45</v>
      </c>
      <c r="G15" s="15" t="s">
        <v>46</v>
      </c>
      <c r="H15" s="10"/>
    </row>
    <row r="16" spans="1:8" ht="15" thickBot="1" x14ac:dyDescent="0.35">
      <c r="A16" s="16">
        <f>D16-273.15</f>
        <v>30.970000000000027</v>
      </c>
      <c r="B16" s="16" t="s">
        <v>0</v>
      </c>
      <c r="C16" s="16"/>
      <c r="D16" s="16">
        <v>304.12</v>
      </c>
      <c r="E16" s="16">
        <v>7377.3</v>
      </c>
      <c r="F16" s="16">
        <v>467.6</v>
      </c>
      <c r="G16" s="4">
        <v>1.42</v>
      </c>
      <c r="H16" s="4"/>
    </row>
    <row r="17" spans="1:8" x14ac:dyDescent="0.3">
      <c r="A17" s="7">
        <f>D17-273.15</f>
        <v>23.439999999999998</v>
      </c>
      <c r="B17" s="1" t="s">
        <v>15</v>
      </c>
      <c r="C17" s="1">
        <v>10</v>
      </c>
      <c r="D17" s="6">
        <v>296.58999999999997</v>
      </c>
      <c r="E17" s="1">
        <v>7735.27</v>
      </c>
      <c r="F17" s="1">
        <v>504.94</v>
      </c>
      <c r="G17" s="1">
        <v>1.38</v>
      </c>
      <c r="H17" s="1"/>
    </row>
    <row r="18" spans="1:8" x14ac:dyDescent="0.3">
      <c r="A18" s="2">
        <f t="shared" ref="A18:A21" si="1">D18-273.15</f>
        <v>14.240000000000009</v>
      </c>
      <c r="B18" s="2" t="s">
        <v>16</v>
      </c>
      <c r="C18" s="2">
        <v>20</v>
      </c>
      <c r="D18" s="2">
        <v>287.39</v>
      </c>
      <c r="E18" s="2">
        <v>7651.37</v>
      </c>
      <c r="F18" s="2">
        <v>539.5</v>
      </c>
      <c r="G18" s="2">
        <v>1.29</v>
      </c>
      <c r="H18" s="2"/>
    </row>
    <row r="19" spans="1:8" x14ac:dyDescent="0.3">
      <c r="A19" s="2">
        <f t="shared" si="1"/>
        <v>4.5400000000000205</v>
      </c>
      <c r="B19" s="2" t="s">
        <v>17</v>
      </c>
      <c r="C19" s="2">
        <v>30</v>
      </c>
      <c r="D19" s="2">
        <v>277.69</v>
      </c>
      <c r="E19" s="2">
        <v>7282.13</v>
      </c>
      <c r="F19" s="2">
        <v>567.02</v>
      </c>
      <c r="G19" s="2">
        <v>1.21</v>
      </c>
      <c r="H19" s="2"/>
    </row>
    <row r="20" spans="1:8" x14ac:dyDescent="0.3">
      <c r="A20" s="2">
        <f t="shared" si="1"/>
        <v>-4.9699999999999704</v>
      </c>
      <c r="B20" s="2" t="s">
        <v>18</v>
      </c>
      <c r="C20" s="2">
        <v>40</v>
      </c>
      <c r="D20" s="2">
        <v>268.18</v>
      </c>
      <c r="E20" s="8">
        <v>6735.24</v>
      </c>
      <c r="F20" s="8">
        <v>583.34</v>
      </c>
      <c r="G20" s="8">
        <v>1.1200000000000001</v>
      </c>
      <c r="H20" s="8"/>
    </row>
    <row r="21" spans="1:8" x14ac:dyDescent="0.3">
      <c r="A21" s="2">
        <f t="shared" si="1"/>
        <v>-13.75</v>
      </c>
      <c r="B21" s="2" t="s">
        <v>19</v>
      </c>
      <c r="C21" s="2">
        <v>50</v>
      </c>
      <c r="D21" s="2">
        <v>259.39999999999998</v>
      </c>
      <c r="E21" s="2">
        <v>6137.4</v>
      </c>
      <c r="F21" s="2">
        <v>587.61</v>
      </c>
      <c r="G21" s="2">
        <v>1.05</v>
      </c>
      <c r="H21" s="2"/>
    </row>
    <row r="22" spans="1:8" x14ac:dyDescent="0.3">
      <c r="A22" s="2">
        <f>D22-273.15</f>
        <v>-21.46999999999997</v>
      </c>
      <c r="B22" s="2" t="s">
        <v>20</v>
      </c>
      <c r="C22" s="2">
        <v>60</v>
      </c>
      <c r="D22" s="8">
        <v>251.68</v>
      </c>
      <c r="E22" s="2">
        <v>5590.61</v>
      </c>
      <c r="F22" s="2">
        <v>584.17999999999995</v>
      </c>
      <c r="G22" s="2">
        <v>0.97</v>
      </c>
      <c r="H22" s="2"/>
    </row>
    <row r="23" spans="1:8" x14ac:dyDescent="0.3">
      <c r="A23" s="2">
        <f>D23-273.15</f>
        <v>-27.899999999999977</v>
      </c>
      <c r="B23" s="2" t="s">
        <v>21</v>
      </c>
      <c r="C23" s="2">
        <v>70</v>
      </c>
      <c r="D23" s="2">
        <v>245.25</v>
      </c>
      <c r="E23" s="2">
        <v>5148.67</v>
      </c>
      <c r="F23" s="2">
        <v>577.46</v>
      </c>
      <c r="G23" s="2">
        <v>0.91</v>
      </c>
      <c r="H23" s="2"/>
    </row>
    <row r="24" spans="1:8" x14ac:dyDescent="0.3">
      <c r="A24" s="2">
        <f>D24-273.15</f>
        <v>-32.939999999999969</v>
      </c>
      <c r="B24" s="2" t="s">
        <v>22</v>
      </c>
      <c r="C24" s="2">
        <v>80</v>
      </c>
      <c r="D24" s="2">
        <v>240.21</v>
      </c>
      <c r="E24" s="2">
        <v>4824.1899999999996</v>
      </c>
      <c r="F24" s="2">
        <v>569.01</v>
      </c>
      <c r="G24" s="2">
        <v>0.84</v>
      </c>
      <c r="H24" s="2"/>
    </row>
    <row r="25" spans="1:8" ht="15" thickBot="1" x14ac:dyDescent="0.35">
      <c r="A25" s="9">
        <f>D25-273.15</f>
        <v>-36.629999999999967</v>
      </c>
      <c r="B25" s="3" t="s">
        <v>23</v>
      </c>
      <c r="C25" s="3">
        <v>90</v>
      </c>
      <c r="D25" s="3">
        <v>236.52</v>
      </c>
      <c r="E25" s="3">
        <v>4604.1899999999996</v>
      </c>
      <c r="F25" s="3">
        <v>561.11</v>
      </c>
      <c r="G25" s="3">
        <v>0.77</v>
      </c>
      <c r="H25" s="3"/>
    </row>
    <row r="26" spans="1:8" ht="15" thickBot="1" x14ac:dyDescent="0.35">
      <c r="A26" s="5">
        <f>D26-273.15</f>
        <v>-39.149999999999977</v>
      </c>
      <c r="B26" s="5" t="s">
        <v>24</v>
      </c>
      <c r="C26" s="5"/>
      <c r="D26" s="5">
        <v>234</v>
      </c>
      <c r="E26" s="5">
        <v>4460.7</v>
      </c>
      <c r="F26" s="5">
        <v>562.47</v>
      </c>
      <c r="G26" s="5">
        <v>0.7</v>
      </c>
      <c r="H26" s="5"/>
    </row>
    <row r="27" spans="1:8" ht="15" thickBot="1" x14ac:dyDescent="0.35"/>
    <row r="28" spans="1:8" ht="45" customHeight="1" thickBot="1" x14ac:dyDescent="0.35">
      <c r="A28" s="10" t="s">
        <v>11</v>
      </c>
      <c r="B28" s="10" t="s">
        <v>10</v>
      </c>
      <c r="C28" s="10"/>
      <c r="D28" s="10" t="s">
        <v>12</v>
      </c>
      <c r="E28" s="10" t="s">
        <v>13</v>
      </c>
      <c r="F28" s="15" t="s">
        <v>45</v>
      </c>
      <c r="G28" s="15" t="s">
        <v>46</v>
      </c>
      <c r="H28" s="10"/>
    </row>
    <row r="29" spans="1:8" ht="15" thickBot="1" x14ac:dyDescent="0.35">
      <c r="A29" s="16">
        <f>D29-273.15</f>
        <v>30.970000000000027</v>
      </c>
      <c r="B29" s="16" t="s">
        <v>0</v>
      </c>
      <c r="C29" s="16"/>
      <c r="D29" s="16">
        <v>304.12</v>
      </c>
      <c r="E29" s="16">
        <v>7377.3</v>
      </c>
      <c r="F29" s="16">
        <v>467.6</v>
      </c>
      <c r="G29" s="4">
        <v>1.42</v>
      </c>
      <c r="H29" s="4"/>
    </row>
    <row r="30" spans="1:8" x14ac:dyDescent="0.3">
      <c r="A30" s="7">
        <f>D30-273.15</f>
        <v>23.350000000000023</v>
      </c>
      <c r="B30" s="1" t="s">
        <v>25</v>
      </c>
      <c r="C30" s="1">
        <v>10</v>
      </c>
      <c r="D30" s="6">
        <v>296.5</v>
      </c>
      <c r="E30" s="1">
        <v>8081.61</v>
      </c>
      <c r="F30" s="22">
        <v>450.88</v>
      </c>
      <c r="G30" s="1">
        <v>1.55</v>
      </c>
      <c r="H30" s="1"/>
    </row>
    <row r="31" spans="1:8" x14ac:dyDescent="0.3">
      <c r="A31" s="2">
        <f t="shared" ref="A31:A34" si="2">D31-273.15</f>
        <v>14.110000000000014</v>
      </c>
      <c r="B31" s="2" t="s">
        <v>26</v>
      </c>
      <c r="C31" s="2">
        <v>20</v>
      </c>
      <c r="D31" s="2">
        <v>287.26</v>
      </c>
      <c r="E31" s="2">
        <v>8566.7900000000009</v>
      </c>
      <c r="F31" s="21">
        <v>436.86</v>
      </c>
      <c r="G31" s="2">
        <v>1.64</v>
      </c>
      <c r="H31" s="2"/>
    </row>
    <row r="32" spans="1:8" x14ac:dyDescent="0.3">
      <c r="A32" s="2">
        <f t="shared" si="2"/>
        <v>3.7700000000000387</v>
      </c>
      <c r="B32" s="2" t="s">
        <v>27</v>
      </c>
      <c r="C32" s="2">
        <v>30</v>
      </c>
      <c r="D32" s="2">
        <v>276.92</v>
      </c>
      <c r="E32" s="2">
        <v>8877.64</v>
      </c>
      <c r="F32" s="21">
        <v>420</v>
      </c>
      <c r="G32" s="2">
        <v>1.72</v>
      </c>
      <c r="H32" s="2"/>
    </row>
    <row r="33" spans="1:8" x14ac:dyDescent="0.3">
      <c r="A33" s="2">
        <f t="shared" si="2"/>
        <v>-6.5</v>
      </c>
      <c r="B33" s="2" t="s">
        <v>28</v>
      </c>
      <c r="C33" s="2">
        <v>39</v>
      </c>
      <c r="D33" s="2">
        <v>266.64999999999998</v>
      </c>
      <c r="E33" s="8">
        <v>8960.9</v>
      </c>
      <c r="F33" s="23">
        <v>403.04</v>
      </c>
      <c r="G33" s="8">
        <v>1.79</v>
      </c>
      <c r="H33" s="8"/>
    </row>
    <row r="34" spans="1:8" x14ac:dyDescent="0.3">
      <c r="A34" s="2">
        <f t="shared" si="2"/>
        <v>-20.499999999999972</v>
      </c>
      <c r="B34" s="2" t="s">
        <v>29</v>
      </c>
      <c r="C34" s="2">
        <v>50</v>
      </c>
      <c r="D34" s="2">
        <v>252.65</v>
      </c>
      <c r="E34" s="2">
        <v>8692.27</v>
      </c>
      <c r="F34" s="21">
        <v>379.14</v>
      </c>
      <c r="G34" s="2">
        <v>1.88</v>
      </c>
      <c r="H34" s="2"/>
    </row>
    <row r="35" spans="1:8" x14ac:dyDescent="0.3">
      <c r="A35" s="2">
        <f>D35-273.15</f>
        <v>-34.019999999999982</v>
      </c>
      <c r="B35" s="2" t="s">
        <v>30</v>
      </c>
      <c r="C35" s="2">
        <v>60</v>
      </c>
      <c r="D35" s="8">
        <v>239.13</v>
      </c>
      <c r="E35" s="2">
        <v>8027.37</v>
      </c>
      <c r="F35" s="21">
        <v>347.9</v>
      </c>
      <c r="G35" s="2">
        <v>1.96</v>
      </c>
      <c r="H35" s="2"/>
    </row>
    <row r="36" spans="1:8" x14ac:dyDescent="0.3">
      <c r="A36" s="2">
        <f>D36-273.15</f>
        <v>-46.96999999999997</v>
      </c>
      <c r="B36" s="2" t="s">
        <v>31</v>
      </c>
      <c r="C36" s="2">
        <v>70</v>
      </c>
      <c r="D36" s="2">
        <v>226.18</v>
      </c>
      <c r="E36" s="2">
        <v>7111.83</v>
      </c>
      <c r="F36" s="21">
        <v>301.24</v>
      </c>
      <c r="G36" s="2">
        <v>2.09</v>
      </c>
      <c r="H36" s="2"/>
    </row>
    <row r="37" spans="1:8" x14ac:dyDescent="0.3">
      <c r="A37" s="2">
        <f>D37-273.15</f>
        <v>-59.559999999999974</v>
      </c>
      <c r="B37" s="2" t="s">
        <v>32</v>
      </c>
      <c r="C37" s="2">
        <v>80</v>
      </c>
      <c r="D37" s="2">
        <v>213.59</v>
      </c>
      <c r="E37" s="2">
        <v>6134.73</v>
      </c>
      <c r="F37" s="21">
        <v>248.62</v>
      </c>
      <c r="G37" s="2">
        <v>2.25</v>
      </c>
      <c r="H37" s="2"/>
    </row>
    <row r="38" spans="1:8" ht="15" thickBot="1" x14ac:dyDescent="0.35">
      <c r="A38" s="9">
        <f>D38-273.15</f>
        <v>-71.699999999999989</v>
      </c>
      <c r="B38" s="3" t="s">
        <v>33</v>
      </c>
      <c r="C38" s="3">
        <v>90</v>
      </c>
      <c r="D38" s="3">
        <v>201.45</v>
      </c>
      <c r="E38" s="3">
        <v>5261.41</v>
      </c>
      <c r="F38" s="24">
        <v>198.44</v>
      </c>
      <c r="G38" s="3">
        <v>2.4300000000000002</v>
      </c>
      <c r="H38" s="3"/>
    </row>
    <row r="39" spans="1:8" ht="15" thickBot="1" x14ac:dyDescent="0.35">
      <c r="A39" s="5">
        <f>D39-273.15</f>
        <v>-82.589999999999975</v>
      </c>
      <c r="B39" s="5" t="s">
        <v>34</v>
      </c>
      <c r="C39" s="5"/>
      <c r="D39" s="5">
        <v>190.56</v>
      </c>
      <c r="E39" s="5">
        <v>4599.2</v>
      </c>
      <c r="F39" s="5">
        <v>162.66</v>
      </c>
      <c r="G39" s="5">
        <v>2.57</v>
      </c>
      <c r="H39" s="5"/>
    </row>
    <row r="40" spans="1:8" ht="15" thickBot="1" x14ac:dyDescent="0.35"/>
    <row r="41" spans="1:8" ht="48.6" customHeight="1" thickBot="1" x14ac:dyDescent="0.35">
      <c r="A41" s="10" t="s">
        <v>11</v>
      </c>
      <c r="B41" s="10" t="s">
        <v>10</v>
      </c>
      <c r="C41" s="10"/>
      <c r="D41" s="10" t="s">
        <v>12</v>
      </c>
      <c r="E41" s="10" t="s">
        <v>13</v>
      </c>
      <c r="F41" s="15" t="s">
        <v>45</v>
      </c>
      <c r="G41" s="15" t="s">
        <v>46</v>
      </c>
      <c r="H41" s="10"/>
    </row>
    <row r="42" spans="1:8" ht="15" thickBot="1" x14ac:dyDescent="0.35">
      <c r="A42" s="16">
        <f>D42-273.15</f>
        <v>30.970000000000027</v>
      </c>
      <c r="B42" s="16" t="s">
        <v>0</v>
      </c>
      <c r="C42" s="16"/>
      <c r="D42" s="16">
        <v>304.12</v>
      </c>
      <c r="E42" s="16">
        <v>7377.3</v>
      </c>
      <c r="F42" s="16">
        <v>467.6</v>
      </c>
      <c r="G42" s="4">
        <v>1.42</v>
      </c>
      <c r="H42" s="4"/>
    </row>
    <row r="43" spans="1:8" x14ac:dyDescent="0.3">
      <c r="A43" s="7">
        <f>D43-273.15</f>
        <v>22.850000000000023</v>
      </c>
      <c r="B43" s="1" t="s">
        <v>35</v>
      </c>
      <c r="C43" s="1">
        <v>10</v>
      </c>
      <c r="D43" s="6">
        <v>296</v>
      </c>
      <c r="E43" s="1">
        <v>7753.13</v>
      </c>
      <c r="F43" s="1">
        <v>552.6</v>
      </c>
      <c r="G43" s="1">
        <v>1.28</v>
      </c>
      <c r="H43" s="1"/>
    </row>
    <row r="44" spans="1:8" x14ac:dyDescent="0.3">
      <c r="A44" s="2">
        <f t="shared" ref="A44:A47" si="3">D44-273.15</f>
        <v>13.490000000000009</v>
      </c>
      <c r="B44" s="2" t="s">
        <v>36</v>
      </c>
      <c r="C44" s="2">
        <v>20</v>
      </c>
      <c r="D44" s="2">
        <v>286.64</v>
      </c>
      <c r="E44" s="2">
        <v>7771.48</v>
      </c>
      <c r="F44" s="2">
        <v>629.91999999999996</v>
      </c>
      <c r="G44" s="2">
        <v>1.1299999999999999</v>
      </c>
      <c r="H44" s="2"/>
    </row>
    <row r="45" spans="1:8" x14ac:dyDescent="0.3">
      <c r="A45" s="2">
        <f t="shared" si="3"/>
        <v>1.6299999999999955</v>
      </c>
      <c r="B45" s="2" t="s">
        <v>37</v>
      </c>
      <c r="C45" s="2">
        <v>32</v>
      </c>
      <c r="D45" s="2">
        <v>274.77999999999997</v>
      </c>
      <c r="E45" s="2">
        <v>7519.4</v>
      </c>
      <c r="F45" s="2">
        <v>740.15</v>
      </c>
      <c r="G45" s="2">
        <v>0.96</v>
      </c>
      <c r="H45" s="2"/>
    </row>
    <row r="46" spans="1:8" x14ac:dyDescent="0.3">
      <c r="A46" s="2">
        <f t="shared" si="3"/>
        <v>-5.8899999999999864</v>
      </c>
      <c r="B46" s="2" t="s">
        <v>38</v>
      </c>
      <c r="C46" s="2">
        <v>40</v>
      </c>
      <c r="D46" s="2">
        <v>267.26</v>
      </c>
      <c r="E46" s="8">
        <v>7292.43</v>
      </c>
      <c r="F46" s="8">
        <v>803.83</v>
      </c>
      <c r="G46" s="8">
        <v>0.88</v>
      </c>
      <c r="H46" s="8"/>
    </row>
    <row r="47" spans="1:8" x14ac:dyDescent="0.3">
      <c r="A47" s="2">
        <f t="shared" si="3"/>
        <v>-14.549999999999955</v>
      </c>
      <c r="B47" s="2" t="s">
        <v>39</v>
      </c>
      <c r="C47" s="2">
        <v>50</v>
      </c>
      <c r="D47" s="2">
        <v>258.60000000000002</v>
      </c>
      <c r="E47" s="2">
        <v>7037.87</v>
      </c>
      <c r="F47" s="2">
        <v>865.53</v>
      </c>
      <c r="G47" s="2">
        <v>0.78</v>
      </c>
      <c r="H47" s="2"/>
    </row>
    <row r="48" spans="1:8" x14ac:dyDescent="0.3">
      <c r="A48" s="2">
        <f>D48-273.15</f>
        <v>-22.759999999999991</v>
      </c>
      <c r="B48" s="2" t="s">
        <v>40</v>
      </c>
      <c r="C48" s="2">
        <v>60</v>
      </c>
      <c r="D48" s="8">
        <v>250.39</v>
      </c>
      <c r="E48" s="2">
        <v>6824.97</v>
      </c>
      <c r="F48" s="2">
        <v>914.02</v>
      </c>
      <c r="G48" s="2">
        <v>0.71</v>
      </c>
      <c r="H48" s="2"/>
    </row>
    <row r="49" spans="1:8" x14ac:dyDescent="0.3">
      <c r="A49" s="2">
        <f>D49-273.15</f>
        <v>-29.919999999999987</v>
      </c>
      <c r="B49" s="2" t="s">
        <v>41</v>
      </c>
      <c r="C49" s="2">
        <v>70</v>
      </c>
      <c r="D49" s="2">
        <v>243.23</v>
      </c>
      <c r="E49" s="2">
        <v>6708.85</v>
      </c>
      <c r="F49" s="25">
        <v>878.04</v>
      </c>
      <c r="G49" s="2">
        <v>0.64</v>
      </c>
      <c r="H49" s="2"/>
    </row>
    <row r="50" spans="1:8" x14ac:dyDescent="0.3">
      <c r="A50" s="2">
        <f>D50-273.15</f>
        <v>-37.929999999999978</v>
      </c>
      <c r="B50" s="2" t="s">
        <v>42</v>
      </c>
      <c r="C50" s="2">
        <v>80</v>
      </c>
      <c r="D50" s="2">
        <v>235.22</v>
      </c>
      <c r="E50" s="2">
        <v>6645.67</v>
      </c>
      <c r="F50" s="25">
        <v>888.93</v>
      </c>
      <c r="G50" s="2">
        <v>0.56999999999999995</v>
      </c>
      <c r="H50" s="2"/>
    </row>
    <row r="51" spans="1:8" ht="15" thickBot="1" x14ac:dyDescent="0.35">
      <c r="A51" s="9">
        <f>D51-273.15</f>
        <v>-48.269999999999982</v>
      </c>
      <c r="B51" s="3" t="s">
        <v>47</v>
      </c>
      <c r="C51" s="3">
        <v>90</v>
      </c>
      <c r="D51" s="3">
        <v>224.88</v>
      </c>
      <c r="E51" s="3">
        <v>6388.89</v>
      </c>
      <c r="F51" s="26">
        <v>922.15</v>
      </c>
      <c r="G51" s="3">
        <v>0.5</v>
      </c>
      <c r="H51" s="3"/>
    </row>
    <row r="52" spans="1:8" ht="15" thickBot="1" x14ac:dyDescent="0.35">
      <c r="A52" s="5">
        <f>D52-273.15</f>
        <v>-63.669999999999987</v>
      </c>
      <c r="B52" s="5" t="s">
        <v>43</v>
      </c>
      <c r="C52" s="5"/>
      <c r="D52" s="5">
        <v>209.48</v>
      </c>
      <c r="E52" s="5">
        <v>5525</v>
      </c>
      <c r="F52" s="5">
        <v>909.21</v>
      </c>
      <c r="G52" s="5">
        <v>0.43</v>
      </c>
      <c r="H5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2025-05-11T14:55:29Z</dcterms:modified>
</cp:coreProperties>
</file>