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Revised Paper Ternary Mixtures\"/>
    </mc:Choice>
  </mc:AlternateContent>
  <xr:revisionPtr revIDLastSave="0" documentId="13_ncr:1_{1FFD0CD4-3028-47C3-BD3E-FEDB9A8ABD8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Hoja1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9" i="2" l="1"/>
  <c r="A38" i="2"/>
  <c r="K37" i="2"/>
  <c r="A37" i="2"/>
  <c r="K36" i="2"/>
  <c r="A36" i="2"/>
  <c r="K35" i="2"/>
  <c r="A35" i="2"/>
  <c r="K34" i="2"/>
  <c r="A34" i="2"/>
  <c r="K33" i="2"/>
  <c r="A33" i="2"/>
  <c r="K32" i="2"/>
  <c r="A32" i="2"/>
  <c r="K31" i="2"/>
  <c r="A31" i="2"/>
  <c r="K30" i="2"/>
  <c r="A30" i="2"/>
  <c r="K29" i="2"/>
  <c r="A29" i="2"/>
  <c r="K28" i="2"/>
  <c r="A28" i="2"/>
  <c r="K27" i="2"/>
  <c r="A27" i="2"/>
  <c r="K26" i="2"/>
  <c r="C26" i="2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A26" i="2"/>
  <c r="K25" i="2"/>
  <c r="A25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C9" i="2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A9" i="2"/>
  <c r="A8" i="2"/>
  <c r="A7" i="2"/>
  <c r="A6" i="2"/>
  <c r="A5" i="2"/>
  <c r="A4" i="2"/>
  <c r="K3" i="2"/>
  <c r="A3" i="2"/>
  <c r="A19" i="1"/>
  <c r="A5" i="1"/>
  <c r="A6" i="1"/>
  <c r="A7" i="1"/>
  <c r="A8" i="1"/>
  <c r="A9" i="1"/>
  <c r="A10" i="1"/>
  <c r="A11" i="1"/>
  <c r="A12" i="1"/>
  <c r="A13" i="1"/>
  <c r="A22" i="1"/>
  <c r="A14" i="1"/>
  <c r="A15" i="1"/>
  <c r="A16" i="1"/>
  <c r="A18" i="1"/>
  <c r="A21" i="1"/>
  <c r="A24" i="1"/>
  <c r="A23" i="1"/>
  <c r="A20" i="1"/>
  <c r="A17" i="1"/>
  <c r="A4" i="1"/>
  <c r="K3" i="1"/>
  <c r="A3" i="1"/>
</calcChain>
</file>

<file path=xl/sharedStrings.xml><?xml version="1.0" encoding="utf-8"?>
<sst xmlns="http://schemas.openxmlformats.org/spreadsheetml/2006/main" count="96" uniqueCount="48">
  <si>
    <t>T8-T4</t>
  </si>
  <si>
    <t>T9-T2</t>
  </si>
  <si>
    <t>CIT 
(ºC)</t>
  </si>
  <si>
    <t>Working Fluid</t>
  </si>
  <si>
    <r>
      <t xml:space="preserve">
CIT 
(K) 
</t>
    </r>
    <r>
      <rPr>
        <sz val="11"/>
        <color theme="1"/>
        <rFont val="Calibri"/>
        <family val="2"/>
        <scheme val="minor"/>
      </rPr>
      <t>Tcr</t>
    </r>
    <r>
      <rPr>
        <b/>
        <sz val="11"/>
        <color theme="1"/>
        <rFont val="Calibri"/>
        <family val="2"/>
        <scheme val="minor"/>
      </rPr>
      <t xml:space="preserve">
</t>
    </r>
  </si>
  <si>
    <r>
      <t xml:space="preserve">CIP 
(kPa)
</t>
    </r>
    <r>
      <rPr>
        <sz val="11"/>
        <color theme="1"/>
        <rFont val="Calibri"/>
        <family val="2"/>
        <scheme val="minor"/>
      </rPr>
      <t>Pcr</t>
    </r>
  </si>
  <si>
    <t>Cycle Efficiency   (%)</t>
  </si>
  <si>
    <t>HT Pinch Point 
(K)</t>
  </si>
  <si>
    <t>LT Pinch Point 
(K)</t>
  </si>
  <si>
    <t>UA_LT (kW/K)</t>
  </si>
  <si>
    <t>UA_HT (kW/K)</t>
  </si>
  <si>
    <t>UA_Total (kW/K)</t>
  </si>
  <si>
    <t>Recomp. Fraction</t>
  </si>
  <si>
    <t>100%CO2</t>
  </si>
  <si>
    <t>80%CO2+15%Xe+5%Ar</t>
  </si>
  <si>
    <t>100%Ar</t>
  </si>
  <si>
    <t>100%Xe</t>
  </si>
  <si>
    <t>10%CO2+15%Xe+75%Ar</t>
  </si>
  <si>
    <t>10%CO2+20%Xe+70%Ar</t>
  </si>
  <si>
    <t>10%CO2+30%Xe+60%Ar</t>
  </si>
  <si>
    <t>10%CO2+25%Xe+65%Ar</t>
  </si>
  <si>
    <t>20%CO2+10%Xe+70%Ar</t>
  </si>
  <si>
    <t>20%CO2+20%Xe+60%Ar</t>
  </si>
  <si>
    <t>20%CO2+30%Xe+50%Ar</t>
  </si>
  <si>
    <t>10%CO2+10%Xe+80%Ar</t>
  </si>
  <si>
    <t>30%CO2+30%Xe+40%Ar</t>
  </si>
  <si>
    <t>30%CO2+20%Xe+50%Ar</t>
  </si>
  <si>
    <t>30%CO2+10%Xe+60%Ar</t>
  </si>
  <si>
    <t>40%CO2+30%Xe+30%Ar</t>
  </si>
  <si>
    <t>40%CO2+20%Xe+40%Ar</t>
  </si>
  <si>
    <t>40%CO2+10%Xe+50%Ar</t>
  </si>
  <si>
    <t>50%CO2+20%Xe+30%Ar</t>
  </si>
  <si>
    <t>50%CO2+10%Xe+40%Ar</t>
  </si>
  <si>
    <t>50%CO2+35%Xe+15%Ar</t>
  </si>
  <si>
    <t>50%CO2+40%Xe+10%Ar</t>
  </si>
  <si>
    <t>10%CO2+22%Xe+68%Ar</t>
  </si>
  <si>
    <t>90%CO2+10%Xe</t>
  </si>
  <si>
    <t>70%CO2+20%Xe+10%Ar</t>
  </si>
  <si>
    <t>60%CO2+20%Xe+20%Ar</t>
  </si>
  <si>
    <t>50%CO2+30%Xe+20%Ar</t>
  </si>
  <si>
    <t>40%CO2+40%Xe+20%Ar</t>
  </si>
  <si>
    <t>30%CO2+45%Xe+25%Ar</t>
  </si>
  <si>
    <t>30%CO2+40%Xe+30%Ar</t>
  </si>
  <si>
    <t>20%CO2+60%Xe+20%Ar</t>
  </si>
  <si>
    <t>15%CO2+65%Xe+20%Ar</t>
  </si>
  <si>
    <t>10%CO2+60%Xe+30%Ar</t>
  </si>
  <si>
    <t>5%CO2+10%Xe+85%Ar</t>
  </si>
  <si>
    <t>5%CO2+4%Xe+91%Ar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</si>
</sst>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.##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0" xfId="0" applyFill="1"/>
    <xf numFmtId="0" fontId="0" fillId="0" borderId="0" xfId="0" applyFill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2" xfId="0" applyFont="1" applyFill="1" applyBorder="1"/>
    <xf numFmtId="2" fontId="1" fillId="0" borderId="2" xfId="0" applyNumberFormat="1" applyFont="1" applyFill="1" applyBorder="1"/>
    <xf numFmtId="1" fontId="1" fillId="0" borderId="2" xfId="0" applyNumberFormat="1" applyFont="1" applyFill="1" applyBorder="1"/>
    <xf numFmtId="0" fontId="1" fillId="0" borderId="8" xfId="0" applyFont="1" applyFill="1" applyBorder="1"/>
    <xf numFmtId="2" fontId="1" fillId="0" borderId="8" xfId="0" applyNumberFormat="1" applyFont="1" applyFill="1" applyBorder="1"/>
    <xf numFmtId="1" fontId="1" fillId="0" borderId="1" xfId="0" applyNumberFormat="1" applyFont="1" applyFill="1" applyBorder="1"/>
    <xf numFmtId="2" fontId="1" fillId="0" borderId="1" xfId="0" applyNumberFormat="1" applyFont="1" applyFill="1" applyBorder="1"/>
    <xf numFmtId="0" fontId="1" fillId="0" borderId="1" xfId="0" applyFont="1" applyFill="1" applyBorder="1"/>
    <xf numFmtId="1" fontId="1" fillId="0" borderId="8" xfId="0" applyNumberFormat="1" applyFont="1" applyFill="1" applyBorder="1"/>
    <xf numFmtId="0" fontId="0" fillId="2" borderId="4" xfId="0" applyFill="1" applyBorder="1"/>
    <xf numFmtId="2" fontId="0" fillId="2" borderId="4" xfId="0" applyNumberFormat="1" applyFill="1" applyBorder="1"/>
    <xf numFmtId="1" fontId="0" fillId="2" borderId="4" xfId="0" applyNumberFormat="1" applyFill="1" applyBorder="1"/>
    <xf numFmtId="0" fontId="0" fillId="2" borderId="5" xfId="0" applyFill="1" applyBorder="1"/>
    <xf numFmtId="0" fontId="0" fillId="2" borderId="7" xfId="0" applyFill="1" applyBorder="1"/>
    <xf numFmtId="2" fontId="0" fillId="2" borderId="5" xfId="0" applyNumberFormat="1" applyFill="1" applyBorder="1"/>
    <xf numFmtId="1" fontId="0" fillId="2" borderId="5" xfId="0" applyNumberFormat="1" applyFill="1" applyBorder="1"/>
    <xf numFmtId="0" fontId="0" fillId="2" borderId="6" xfId="0" applyFill="1" applyBorder="1"/>
    <xf numFmtId="2" fontId="0" fillId="2" borderId="6" xfId="0" applyNumberFormat="1" applyFill="1" applyBorder="1"/>
    <xf numFmtId="1" fontId="0" fillId="2" borderId="6" xfId="0" applyNumberFormat="1" applyFill="1" applyBorder="1"/>
    <xf numFmtId="0" fontId="0" fillId="2" borderId="3" xfId="0" applyFill="1" applyBorder="1"/>
    <xf numFmtId="2" fontId="0" fillId="2" borderId="7" xfId="0" applyNumberFormat="1" applyFill="1" applyBorder="1"/>
    <xf numFmtId="1" fontId="0" fillId="2" borderId="7" xfId="0" applyNumberFormat="1" applyFill="1" applyBorder="1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/>
    <xf numFmtId="2" fontId="1" fillId="0" borderId="2" xfId="0" applyNumberFormat="1" applyFont="1" applyBorder="1"/>
    <xf numFmtId="1" fontId="1" fillId="0" borderId="2" xfId="0" applyNumberFormat="1" applyFont="1" applyBorder="1"/>
    <xf numFmtId="2" fontId="0" fillId="0" borderId="4" xfId="0" applyNumberFormat="1" applyBorder="1"/>
    <xf numFmtId="0" fontId="0" fillId="0" borderId="4" xfId="0" applyBorder="1"/>
    <xf numFmtId="1" fontId="0" fillId="0" borderId="4" xfId="0" applyNumberFormat="1" applyBorder="1"/>
    <xf numFmtId="2" fontId="0" fillId="0" borderId="5" xfId="0" applyNumberFormat="1" applyBorder="1"/>
    <xf numFmtId="0" fontId="0" fillId="0" borderId="5" xfId="0" applyBorder="1"/>
    <xf numFmtId="1" fontId="0" fillId="0" borderId="5" xfId="0" applyNumberFormat="1" applyBorder="1"/>
    <xf numFmtId="164" fontId="0" fillId="2" borderId="5" xfId="0" applyNumberFormat="1" applyFill="1" applyBorder="1"/>
    <xf numFmtId="2" fontId="0" fillId="3" borderId="5" xfId="0" applyNumberFormat="1" applyFill="1" applyBorder="1"/>
    <xf numFmtId="164" fontId="0" fillId="2" borderId="7" xfId="0" applyNumberFormat="1" applyFill="1" applyBorder="1"/>
    <xf numFmtId="2" fontId="0" fillId="3" borderId="7" xfId="0" applyNumberFormat="1" applyFill="1" applyBorder="1"/>
    <xf numFmtId="164" fontId="0" fillId="2" borderId="6" xfId="0" applyNumberFormat="1" applyFill="1" applyBorder="1"/>
    <xf numFmtId="2" fontId="0" fillId="3" borderId="6" xfId="0" applyNumberFormat="1" applyFill="1" applyBorder="1"/>
    <xf numFmtId="0" fontId="1" fillId="0" borderId="1" xfId="0" applyFont="1" applyBorder="1"/>
    <xf numFmtId="2" fontId="1" fillId="0" borderId="1" xfId="0" applyNumberFormat="1" applyFont="1" applyBorder="1"/>
    <xf numFmtId="1" fontId="1" fillId="0" borderId="1" xfId="0" applyNumberFormat="1" applyFont="1" applyBorder="1"/>
    <xf numFmtId="0" fontId="1" fillId="4" borderId="1" xfId="0" applyFont="1" applyFill="1" applyBorder="1" applyAlignment="1">
      <alignment horizontal="center" vertical="center" wrapText="1"/>
    </xf>
    <xf numFmtId="2" fontId="0" fillId="4" borderId="5" xfId="0" applyNumberFormat="1" applyFill="1" applyBorder="1"/>
    <xf numFmtId="1" fontId="0" fillId="4" borderId="5" xfId="0" applyNumberFormat="1" applyFill="1" applyBorder="1"/>
    <xf numFmtId="2" fontId="0" fillId="4" borderId="7" xfId="0" applyNumberFormat="1" applyFill="1" applyBorder="1"/>
    <xf numFmtId="1" fontId="0" fillId="4" borderId="7" xfId="0" applyNumberFormat="1" applyFill="1" applyBorder="1"/>
    <xf numFmtId="2" fontId="0" fillId="4" borderId="6" xfId="0" applyNumberFormat="1" applyFill="1" applyBorder="1"/>
    <xf numFmtId="1" fontId="0" fillId="4" borderId="6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F78F7-D6C0-4C98-9B71-BDB798EA963F}">
  <dimension ref="A1:L39"/>
  <sheetViews>
    <sheetView tabSelected="1" workbookViewId="0">
      <selection activeCell="G23" sqref="G23:H23"/>
    </sheetView>
  </sheetViews>
  <sheetFormatPr baseColWidth="10" defaultColWidth="8.88671875" defaultRowHeight="14.4" x14ac:dyDescent="0.3"/>
  <cols>
    <col min="2" max="2" width="22.33203125" customWidth="1"/>
  </cols>
  <sheetData>
    <row r="1" spans="1:12" ht="15" thickBot="1" x14ac:dyDescent="0.35">
      <c r="G1" s="2" t="s">
        <v>0</v>
      </c>
      <c r="H1" s="2" t="s">
        <v>1</v>
      </c>
    </row>
    <row r="2" spans="1:12" ht="72.599999999999994" thickBot="1" x14ac:dyDescent="0.35">
      <c r="A2" s="26" t="s">
        <v>2</v>
      </c>
      <c r="B2" s="26" t="s">
        <v>3</v>
      </c>
      <c r="C2" s="26"/>
      <c r="D2" s="26" t="s">
        <v>4</v>
      </c>
      <c r="E2" s="26" t="s">
        <v>5</v>
      </c>
      <c r="F2" s="26" t="s">
        <v>6</v>
      </c>
      <c r="G2" s="26" t="s">
        <v>7</v>
      </c>
      <c r="H2" s="26" t="s">
        <v>8</v>
      </c>
      <c r="I2" s="26" t="s">
        <v>9</v>
      </c>
      <c r="J2" s="26" t="s">
        <v>10</v>
      </c>
      <c r="K2" s="26" t="s">
        <v>11</v>
      </c>
      <c r="L2" s="26" t="s">
        <v>12</v>
      </c>
    </row>
    <row r="3" spans="1:12" ht="15" thickBot="1" x14ac:dyDescent="0.35">
      <c r="A3" s="27">
        <f>D3-273.15</f>
        <v>35</v>
      </c>
      <c r="B3" s="27" t="s">
        <v>13</v>
      </c>
      <c r="C3" s="27"/>
      <c r="D3" s="27">
        <v>308.14999999999998</v>
      </c>
      <c r="E3" s="27">
        <v>8500</v>
      </c>
      <c r="F3" s="27">
        <v>45.68</v>
      </c>
      <c r="G3" s="28">
        <v>3.97</v>
      </c>
      <c r="H3" s="28">
        <v>6.17</v>
      </c>
      <c r="I3" s="29">
        <v>1550</v>
      </c>
      <c r="J3" s="29">
        <v>1950</v>
      </c>
      <c r="K3" s="29">
        <f>I3+J3</f>
        <v>3500</v>
      </c>
      <c r="L3" s="28">
        <v>0.31</v>
      </c>
    </row>
    <row r="4" spans="1:12" x14ac:dyDescent="0.3">
      <c r="A4" s="30">
        <f t="shared" ref="A4:A20" si="0">D4-273.15</f>
        <v>-273.14999999999998</v>
      </c>
      <c r="B4" s="31" t="s">
        <v>36</v>
      </c>
      <c r="C4" s="31"/>
      <c r="D4" s="31"/>
      <c r="E4" s="31"/>
      <c r="F4" s="31"/>
      <c r="G4" s="30"/>
      <c r="H4" s="30"/>
      <c r="I4" s="32">
        <v>1550</v>
      </c>
      <c r="J4" s="32">
        <v>1950</v>
      </c>
      <c r="K4" s="32">
        <v>3500</v>
      </c>
      <c r="L4" s="30">
        <v>0.31</v>
      </c>
    </row>
    <row r="5" spans="1:12" x14ac:dyDescent="0.3">
      <c r="A5" s="33">
        <f t="shared" si="0"/>
        <v>-273.14999999999998</v>
      </c>
      <c r="B5" s="34" t="s">
        <v>14</v>
      </c>
      <c r="C5" s="34"/>
      <c r="D5" s="34"/>
      <c r="E5" s="34"/>
      <c r="F5" s="34"/>
      <c r="G5" s="33"/>
      <c r="H5" s="33"/>
      <c r="I5" s="35">
        <v>1550</v>
      </c>
      <c r="J5" s="35">
        <v>1950</v>
      </c>
      <c r="K5" s="35">
        <v>3500</v>
      </c>
      <c r="L5" s="33">
        <v>0.31</v>
      </c>
    </row>
    <row r="6" spans="1:12" x14ac:dyDescent="0.3">
      <c r="A6" s="33">
        <f t="shared" si="0"/>
        <v>-273.14999999999998</v>
      </c>
      <c r="B6" s="34" t="s">
        <v>37</v>
      </c>
      <c r="C6" s="34"/>
      <c r="D6" s="34"/>
      <c r="E6" s="34"/>
      <c r="F6" s="34"/>
      <c r="G6" s="33"/>
      <c r="H6" s="33"/>
      <c r="I6" s="35">
        <v>1550</v>
      </c>
      <c r="J6" s="35">
        <v>1950</v>
      </c>
      <c r="K6" s="35">
        <v>3500</v>
      </c>
      <c r="L6" s="33">
        <v>0.31</v>
      </c>
    </row>
    <row r="7" spans="1:12" x14ac:dyDescent="0.3">
      <c r="A7" s="33">
        <f t="shared" si="0"/>
        <v>-273.14999999999998</v>
      </c>
      <c r="B7" s="34" t="s">
        <v>38</v>
      </c>
      <c r="C7" s="34"/>
      <c r="D7" s="34"/>
      <c r="E7" s="34"/>
      <c r="F7" s="34"/>
      <c r="G7" s="33"/>
      <c r="H7" s="33"/>
      <c r="I7" s="35">
        <v>1550</v>
      </c>
      <c r="J7" s="35">
        <v>1950</v>
      </c>
      <c r="K7" s="35">
        <v>3500</v>
      </c>
      <c r="L7" s="33">
        <v>0.31</v>
      </c>
    </row>
    <row r="8" spans="1:12" x14ac:dyDescent="0.3">
      <c r="A8" s="33">
        <f t="shared" si="0"/>
        <v>-273.14999999999998</v>
      </c>
      <c r="B8" s="34" t="s">
        <v>39</v>
      </c>
      <c r="C8" s="34"/>
      <c r="D8" s="34"/>
      <c r="E8" s="34"/>
      <c r="F8" s="34"/>
      <c r="G8" s="33"/>
      <c r="H8" s="33"/>
      <c r="I8" s="35">
        <v>1550</v>
      </c>
      <c r="J8" s="35">
        <v>1950</v>
      </c>
      <c r="K8" s="35">
        <v>3500</v>
      </c>
      <c r="L8" s="33">
        <v>0.31</v>
      </c>
    </row>
    <row r="9" spans="1:12" x14ac:dyDescent="0.3">
      <c r="A9" s="18">
        <f t="shared" si="0"/>
        <v>-273.14999999999998</v>
      </c>
      <c r="B9" s="16" t="s">
        <v>40</v>
      </c>
      <c r="C9" s="16">
        <f t="shared" ref="C9:C20" si="1">C8+1</f>
        <v>1</v>
      </c>
      <c r="D9" s="36"/>
      <c r="E9" s="16"/>
      <c r="F9" s="16"/>
      <c r="G9" s="37"/>
      <c r="H9" s="18"/>
      <c r="I9" s="19">
        <v>1550</v>
      </c>
      <c r="J9" s="19">
        <v>1950</v>
      </c>
      <c r="K9" s="19">
        <v>3500</v>
      </c>
      <c r="L9" s="18">
        <v>0.31</v>
      </c>
    </row>
    <row r="10" spans="1:12" x14ac:dyDescent="0.3">
      <c r="A10" s="18">
        <f t="shared" si="0"/>
        <v>-273.14999999999998</v>
      </c>
      <c r="B10" s="16" t="s">
        <v>41</v>
      </c>
      <c r="C10" s="16">
        <f t="shared" si="1"/>
        <v>2</v>
      </c>
      <c r="D10" s="36"/>
      <c r="E10" s="16"/>
      <c r="F10" s="16"/>
      <c r="G10" s="37"/>
      <c r="H10" s="18"/>
      <c r="I10" s="19">
        <v>1550</v>
      </c>
      <c r="J10" s="19">
        <v>1950</v>
      </c>
      <c r="K10" s="19">
        <v>3500</v>
      </c>
      <c r="L10" s="18">
        <v>0.31</v>
      </c>
    </row>
    <row r="11" spans="1:12" x14ac:dyDescent="0.3">
      <c r="A11" s="24">
        <f t="shared" si="0"/>
        <v>-273.14999999999998</v>
      </c>
      <c r="B11" s="17" t="s">
        <v>42</v>
      </c>
      <c r="C11" s="16">
        <f t="shared" si="1"/>
        <v>3</v>
      </c>
      <c r="D11" s="38"/>
      <c r="E11" s="17"/>
      <c r="F11" s="17"/>
      <c r="G11" s="39"/>
      <c r="H11" s="24"/>
      <c r="I11" s="25">
        <v>1550</v>
      </c>
      <c r="J11" s="25">
        <v>1950</v>
      </c>
      <c r="K11" s="25">
        <v>3500</v>
      </c>
      <c r="L11" s="24">
        <v>0.31</v>
      </c>
    </row>
    <row r="12" spans="1:12" x14ac:dyDescent="0.3">
      <c r="A12" s="24">
        <f>D12-273.15</f>
        <v>-273.14999999999998</v>
      </c>
      <c r="B12" s="17" t="s">
        <v>43</v>
      </c>
      <c r="C12" s="16">
        <f t="shared" si="1"/>
        <v>4</v>
      </c>
      <c r="D12" s="38"/>
      <c r="E12" s="17"/>
      <c r="F12" s="17"/>
      <c r="G12" s="39"/>
      <c r="H12" s="24"/>
      <c r="I12" s="25">
        <v>1550</v>
      </c>
      <c r="J12" s="25">
        <v>1950</v>
      </c>
      <c r="K12" s="25">
        <v>3500</v>
      </c>
      <c r="L12" s="24">
        <v>0.31</v>
      </c>
    </row>
    <row r="13" spans="1:12" x14ac:dyDescent="0.3">
      <c r="A13" s="24">
        <f>D13-273.15</f>
        <v>-273.14999999999998</v>
      </c>
      <c r="B13" s="17" t="s">
        <v>44</v>
      </c>
      <c r="C13" s="16">
        <f t="shared" si="1"/>
        <v>5</v>
      </c>
      <c r="D13" s="36"/>
      <c r="E13" s="16"/>
      <c r="F13" s="16"/>
      <c r="G13" s="37"/>
      <c r="H13" s="18"/>
      <c r="I13" s="25">
        <v>1550</v>
      </c>
      <c r="J13" s="25">
        <v>1950</v>
      </c>
      <c r="K13" s="25">
        <v>3500</v>
      </c>
      <c r="L13" s="24">
        <v>0.31</v>
      </c>
    </row>
    <row r="14" spans="1:12" x14ac:dyDescent="0.3">
      <c r="A14" s="24">
        <f>D14-273.15</f>
        <v>-273.14999999999998</v>
      </c>
      <c r="B14" s="17" t="s">
        <v>45</v>
      </c>
      <c r="C14" s="16">
        <f t="shared" si="1"/>
        <v>6</v>
      </c>
      <c r="D14" s="36"/>
      <c r="E14" s="16"/>
      <c r="F14" s="16"/>
      <c r="G14" s="37"/>
      <c r="H14" s="18"/>
      <c r="I14" s="25">
        <v>1550</v>
      </c>
      <c r="J14" s="25">
        <v>1950</v>
      </c>
      <c r="K14" s="25">
        <v>3500</v>
      </c>
      <c r="L14" s="24">
        <v>0.31</v>
      </c>
    </row>
    <row r="15" spans="1:12" x14ac:dyDescent="0.3">
      <c r="A15" s="24">
        <f t="shared" si="0"/>
        <v>-273.14999999999998</v>
      </c>
      <c r="B15" s="17" t="s">
        <v>22</v>
      </c>
      <c r="C15" s="16">
        <f t="shared" si="1"/>
        <v>7</v>
      </c>
      <c r="D15" s="38"/>
      <c r="E15" s="17"/>
      <c r="F15" s="17"/>
      <c r="G15" s="39"/>
      <c r="H15" s="24"/>
      <c r="I15" s="25">
        <v>1550</v>
      </c>
      <c r="J15" s="25">
        <v>1950</v>
      </c>
      <c r="K15" s="25">
        <v>3500</v>
      </c>
      <c r="L15" s="24">
        <v>0.31</v>
      </c>
    </row>
    <row r="16" spans="1:12" x14ac:dyDescent="0.3">
      <c r="A16" s="24">
        <f t="shared" si="0"/>
        <v>-273.14999999999998</v>
      </c>
      <c r="B16" s="17" t="s">
        <v>19</v>
      </c>
      <c r="C16" s="16">
        <f t="shared" si="1"/>
        <v>8</v>
      </c>
      <c r="D16" s="36"/>
      <c r="E16" s="16"/>
      <c r="F16" s="16"/>
      <c r="G16" s="37"/>
      <c r="H16" s="18"/>
      <c r="I16" s="25">
        <v>1550</v>
      </c>
      <c r="J16" s="25">
        <v>1950</v>
      </c>
      <c r="K16" s="25">
        <v>3500</v>
      </c>
      <c r="L16" s="24">
        <v>0.31</v>
      </c>
    </row>
    <row r="17" spans="1:12" x14ac:dyDescent="0.3">
      <c r="A17" s="24">
        <f t="shared" si="0"/>
        <v>-273.14999999999998</v>
      </c>
      <c r="B17" s="17" t="s">
        <v>18</v>
      </c>
      <c r="C17" s="16">
        <f t="shared" si="1"/>
        <v>9</v>
      </c>
      <c r="D17" s="36"/>
      <c r="E17" s="16"/>
      <c r="F17" s="16"/>
      <c r="G17" s="37"/>
      <c r="H17" s="18"/>
      <c r="I17" s="25">
        <v>1550</v>
      </c>
      <c r="J17" s="25">
        <v>1950</v>
      </c>
      <c r="K17" s="25">
        <v>3500</v>
      </c>
      <c r="L17" s="24">
        <v>0.31</v>
      </c>
    </row>
    <row r="18" spans="1:12" x14ac:dyDescent="0.3">
      <c r="A18" s="24">
        <f t="shared" si="0"/>
        <v>-273.14999999999998</v>
      </c>
      <c r="B18" s="17" t="s">
        <v>24</v>
      </c>
      <c r="C18" s="16">
        <f t="shared" si="1"/>
        <v>10</v>
      </c>
      <c r="D18" s="36"/>
      <c r="E18" s="16"/>
      <c r="F18" s="16"/>
      <c r="G18" s="37"/>
      <c r="H18" s="18"/>
      <c r="I18" s="25">
        <v>1550</v>
      </c>
      <c r="J18" s="25">
        <v>1950</v>
      </c>
      <c r="K18" s="25">
        <v>3500</v>
      </c>
      <c r="L18" s="24">
        <v>0.31</v>
      </c>
    </row>
    <row r="19" spans="1:12" x14ac:dyDescent="0.3">
      <c r="A19" s="24">
        <f t="shared" si="0"/>
        <v>-273.14999999999998</v>
      </c>
      <c r="B19" s="17" t="s">
        <v>46</v>
      </c>
      <c r="C19" s="16">
        <f t="shared" si="1"/>
        <v>11</v>
      </c>
      <c r="D19" s="36"/>
      <c r="E19" s="16"/>
      <c r="F19" s="16"/>
      <c r="G19" s="37"/>
      <c r="H19" s="18"/>
      <c r="I19" s="25">
        <v>1550</v>
      </c>
      <c r="J19" s="25">
        <v>1950</v>
      </c>
      <c r="K19" s="25">
        <v>3500</v>
      </c>
      <c r="L19" s="24">
        <v>0.31</v>
      </c>
    </row>
    <row r="20" spans="1:12" ht="15" thickBot="1" x14ac:dyDescent="0.35">
      <c r="A20" s="21">
        <f t="shared" si="0"/>
        <v>-273.14999999999998</v>
      </c>
      <c r="B20" s="20" t="s">
        <v>47</v>
      </c>
      <c r="C20" s="16">
        <f t="shared" si="1"/>
        <v>12</v>
      </c>
      <c r="D20" s="40"/>
      <c r="E20" s="20"/>
      <c r="F20" s="20"/>
      <c r="G20" s="41"/>
      <c r="H20" s="21"/>
      <c r="I20" s="22">
        <v>1550</v>
      </c>
      <c r="J20" s="22">
        <v>1950</v>
      </c>
      <c r="K20" s="22">
        <v>3500</v>
      </c>
      <c r="L20" s="21">
        <v>0.31</v>
      </c>
    </row>
    <row r="21" spans="1:12" ht="15" thickBot="1" x14ac:dyDescent="0.35">
      <c r="A21" s="42">
        <f>D21-273.15</f>
        <v>-273.14999999999998</v>
      </c>
      <c r="B21" s="42" t="s">
        <v>16</v>
      </c>
      <c r="C21" s="42"/>
      <c r="D21" s="42"/>
      <c r="E21" s="42"/>
      <c r="F21" s="42"/>
      <c r="G21" s="43"/>
      <c r="H21" s="43"/>
      <c r="I21" s="44"/>
      <c r="J21" s="44"/>
      <c r="K21" s="44"/>
      <c r="L21" s="43"/>
    </row>
    <row r="22" spans="1:12" ht="15" thickBot="1" x14ac:dyDescent="0.35">
      <c r="A22" s="42">
        <f>D22-273.15</f>
        <v>-273.14999999999998</v>
      </c>
      <c r="B22" s="42" t="s">
        <v>15</v>
      </c>
      <c r="C22" s="42"/>
      <c r="D22" s="42"/>
      <c r="E22" s="42"/>
      <c r="F22" s="42"/>
      <c r="G22" s="43"/>
      <c r="H22" s="43"/>
      <c r="I22" s="44"/>
      <c r="J22" s="44"/>
      <c r="K22" s="44"/>
      <c r="L22" s="43"/>
    </row>
    <row r="23" spans="1:12" ht="15" thickBot="1" x14ac:dyDescent="0.35">
      <c r="G23" s="2" t="s">
        <v>0</v>
      </c>
      <c r="H23" s="2" t="s">
        <v>1</v>
      </c>
    </row>
    <row r="24" spans="1:12" ht="72.599999999999994" thickBot="1" x14ac:dyDescent="0.35">
      <c r="A24" s="26" t="s">
        <v>2</v>
      </c>
      <c r="B24" s="26" t="s">
        <v>3</v>
      </c>
      <c r="C24" s="26"/>
      <c r="D24" s="26" t="s">
        <v>4</v>
      </c>
      <c r="E24" s="26" t="s">
        <v>5</v>
      </c>
      <c r="F24" s="26" t="s">
        <v>6</v>
      </c>
      <c r="G24" s="45" t="s">
        <v>7</v>
      </c>
      <c r="H24" s="26" t="s">
        <v>8</v>
      </c>
      <c r="I24" s="26" t="s">
        <v>9</v>
      </c>
      <c r="J24" s="45" t="s">
        <v>10</v>
      </c>
      <c r="K24" s="45" t="s">
        <v>11</v>
      </c>
      <c r="L24" s="26" t="s">
        <v>12</v>
      </c>
    </row>
    <row r="25" spans="1:12" x14ac:dyDescent="0.3">
      <c r="A25" s="27">
        <f>D25-273.15</f>
        <v>35</v>
      </c>
      <c r="B25" s="27" t="s">
        <v>13</v>
      </c>
      <c r="C25" s="27"/>
      <c r="D25" s="27">
        <v>308.14999999999998</v>
      </c>
      <c r="E25" s="27">
        <v>8500</v>
      </c>
      <c r="F25" s="27">
        <v>45.68</v>
      </c>
      <c r="G25" s="28">
        <v>3.97</v>
      </c>
      <c r="H25" s="28">
        <v>6.17</v>
      </c>
      <c r="I25" s="29">
        <v>1550</v>
      </c>
      <c r="J25" s="29">
        <v>1950</v>
      </c>
      <c r="K25" s="29">
        <f t="shared" ref="K25:K37" si="2">I25+J25</f>
        <v>3500</v>
      </c>
      <c r="L25" s="28">
        <v>0.31</v>
      </c>
    </row>
    <row r="26" spans="1:12" x14ac:dyDescent="0.3">
      <c r="A26" s="18">
        <f t="shared" ref="A26:A37" si="3">D26-273.15</f>
        <v>-273.14999999999998</v>
      </c>
      <c r="B26" s="16" t="s">
        <v>40</v>
      </c>
      <c r="C26" s="16">
        <f t="shared" ref="C26:C37" si="4">C25+1</f>
        <v>1</v>
      </c>
      <c r="D26" s="36"/>
      <c r="E26" s="16"/>
      <c r="F26" s="16"/>
      <c r="G26" s="46"/>
      <c r="H26" s="18"/>
      <c r="I26" s="19">
        <v>1550</v>
      </c>
      <c r="J26" s="47">
        <v>1500</v>
      </c>
      <c r="K26" s="47">
        <f t="shared" si="2"/>
        <v>3050</v>
      </c>
      <c r="L26" s="18">
        <v>0.31</v>
      </c>
    </row>
    <row r="27" spans="1:12" x14ac:dyDescent="0.3">
      <c r="A27" s="18">
        <f t="shared" si="3"/>
        <v>-273.14999999999998</v>
      </c>
      <c r="B27" s="16" t="s">
        <v>41</v>
      </c>
      <c r="C27" s="16">
        <f t="shared" si="4"/>
        <v>2</v>
      </c>
      <c r="D27" s="36"/>
      <c r="E27" s="16"/>
      <c r="F27" s="16"/>
      <c r="G27" s="46"/>
      <c r="H27" s="18"/>
      <c r="I27" s="19">
        <v>1550</v>
      </c>
      <c r="J27" s="47">
        <v>1350</v>
      </c>
      <c r="K27" s="47">
        <f t="shared" si="2"/>
        <v>2900</v>
      </c>
      <c r="L27" s="18">
        <v>0.31</v>
      </c>
    </row>
    <row r="28" spans="1:12" x14ac:dyDescent="0.3">
      <c r="A28" s="24">
        <f t="shared" si="3"/>
        <v>-273.14999999999998</v>
      </c>
      <c r="B28" s="17" t="s">
        <v>42</v>
      </c>
      <c r="C28" s="16">
        <f t="shared" si="4"/>
        <v>3</v>
      </c>
      <c r="D28" s="38"/>
      <c r="E28" s="17"/>
      <c r="F28" s="17"/>
      <c r="G28" s="48"/>
      <c r="H28" s="24"/>
      <c r="I28" s="25">
        <v>1550</v>
      </c>
      <c r="J28" s="49">
        <v>1450</v>
      </c>
      <c r="K28" s="47">
        <f t="shared" si="2"/>
        <v>3000</v>
      </c>
      <c r="L28" s="24">
        <v>0.31</v>
      </c>
    </row>
    <row r="29" spans="1:12" x14ac:dyDescent="0.3">
      <c r="A29" s="24">
        <f>D29-273.15</f>
        <v>-273.14999999999998</v>
      </c>
      <c r="B29" s="17" t="s">
        <v>43</v>
      </c>
      <c r="C29" s="16">
        <f t="shared" si="4"/>
        <v>4</v>
      </c>
      <c r="D29" s="38"/>
      <c r="E29" s="17"/>
      <c r="F29" s="17"/>
      <c r="G29" s="48"/>
      <c r="H29" s="24"/>
      <c r="I29" s="25">
        <v>1550</v>
      </c>
      <c r="J29" s="49">
        <v>1050</v>
      </c>
      <c r="K29" s="47">
        <f>I29+J29</f>
        <v>2600</v>
      </c>
      <c r="L29" s="24">
        <v>0.31</v>
      </c>
    </row>
    <row r="30" spans="1:12" x14ac:dyDescent="0.3">
      <c r="A30" s="24">
        <f>D30-273.15</f>
        <v>-273.14999999999998</v>
      </c>
      <c r="B30" s="17" t="s">
        <v>44</v>
      </c>
      <c r="C30" s="16">
        <f t="shared" si="4"/>
        <v>5</v>
      </c>
      <c r="D30" s="36"/>
      <c r="E30" s="16"/>
      <c r="F30" s="16"/>
      <c r="G30" s="46"/>
      <c r="H30" s="18"/>
      <c r="I30" s="25">
        <v>1550</v>
      </c>
      <c r="J30" s="49">
        <v>1050</v>
      </c>
      <c r="K30" s="47">
        <f>I30+J30</f>
        <v>2600</v>
      </c>
      <c r="L30" s="24">
        <v>0.31</v>
      </c>
    </row>
    <row r="31" spans="1:12" x14ac:dyDescent="0.3">
      <c r="A31" s="24">
        <f>D31-273.15</f>
        <v>-273.14999999999998</v>
      </c>
      <c r="B31" s="17" t="s">
        <v>45</v>
      </c>
      <c r="C31" s="16">
        <f t="shared" si="4"/>
        <v>6</v>
      </c>
      <c r="D31" s="36"/>
      <c r="E31" s="16"/>
      <c r="F31" s="16"/>
      <c r="G31" s="46"/>
      <c r="H31" s="18"/>
      <c r="I31" s="25">
        <v>1550</v>
      </c>
      <c r="J31" s="49">
        <v>900</v>
      </c>
      <c r="K31" s="49">
        <f>I31+J31</f>
        <v>2450</v>
      </c>
      <c r="L31" s="24">
        <v>0.31</v>
      </c>
    </row>
    <row r="32" spans="1:12" ht="13.8" customHeight="1" x14ac:dyDescent="0.3">
      <c r="A32" s="24">
        <f t="shared" si="3"/>
        <v>-273.14999999999998</v>
      </c>
      <c r="B32" s="17" t="s">
        <v>22</v>
      </c>
      <c r="C32" s="16">
        <f t="shared" si="4"/>
        <v>7</v>
      </c>
      <c r="D32" s="38"/>
      <c r="E32" s="17"/>
      <c r="F32" s="17"/>
      <c r="G32" s="48"/>
      <c r="H32" s="24"/>
      <c r="I32" s="25">
        <v>1550</v>
      </c>
      <c r="J32" s="49">
        <v>1850</v>
      </c>
      <c r="K32" s="47">
        <f t="shared" si="2"/>
        <v>3400</v>
      </c>
      <c r="L32" s="24">
        <v>0.31</v>
      </c>
    </row>
    <row r="33" spans="1:12" x14ac:dyDescent="0.3">
      <c r="A33" s="24">
        <f t="shared" si="3"/>
        <v>-273.14999999999998</v>
      </c>
      <c r="B33" s="17" t="s">
        <v>19</v>
      </c>
      <c r="C33" s="16">
        <f t="shared" si="4"/>
        <v>8</v>
      </c>
      <c r="D33" s="36"/>
      <c r="E33" s="16"/>
      <c r="F33" s="16"/>
      <c r="G33" s="46"/>
      <c r="H33" s="18"/>
      <c r="I33" s="25">
        <v>1550</v>
      </c>
      <c r="J33" s="49">
        <v>1300</v>
      </c>
      <c r="K33" s="47">
        <f t="shared" si="2"/>
        <v>2850</v>
      </c>
      <c r="L33" s="24">
        <v>0.31</v>
      </c>
    </row>
    <row r="34" spans="1:12" x14ac:dyDescent="0.3">
      <c r="A34" s="24">
        <f t="shared" si="3"/>
        <v>-273.14999999999998</v>
      </c>
      <c r="B34" s="17" t="s">
        <v>18</v>
      </c>
      <c r="C34" s="16">
        <f t="shared" si="4"/>
        <v>9</v>
      </c>
      <c r="D34" s="36"/>
      <c r="E34" s="16"/>
      <c r="F34" s="16"/>
      <c r="G34" s="46"/>
      <c r="H34" s="18"/>
      <c r="I34" s="25">
        <v>1550</v>
      </c>
      <c r="J34" s="49">
        <v>1450</v>
      </c>
      <c r="K34" s="49">
        <f t="shared" si="2"/>
        <v>3000</v>
      </c>
      <c r="L34" s="24">
        <v>0.31</v>
      </c>
    </row>
    <row r="35" spans="1:12" x14ac:dyDescent="0.3">
      <c r="A35" s="24">
        <f t="shared" si="3"/>
        <v>-273.14999999999998</v>
      </c>
      <c r="B35" s="17" t="s">
        <v>24</v>
      </c>
      <c r="C35" s="16">
        <f t="shared" si="4"/>
        <v>10</v>
      </c>
      <c r="D35" s="36"/>
      <c r="E35" s="16"/>
      <c r="F35" s="16"/>
      <c r="G35" s="46"/>
      <c r="H35" s="18"/>
      <c r="I35" s="25">
        <v>1550</v>
      </c>
      <c r="J35" s="49">
        <v>1450</v>
      </c>
      <c r="K35" s="49">
        <f t="shared" si="2"/>
        <v>3000</v>
      </c>
      <c r="L35" s="24">
        <v>0.31</v>
      </c>
    </row>
    <row r="36" spans="1:12" x14ac:dyDescent="0.3">
      <c r="A36" s="24">
        <f t="shared" si="3"/>
        <v>-273.14999999999998</v>
      </c>
      <c r="B36" s="17" t="s">
        <v>46</v>
      </c>
      <c r="C36" s="16">
        <f t="shared" si="4"/>
        <v>11</v>
      </c>
      <c r="D36" s="36"/>
      <c r="E36" s="16"/>
      <c r="F36" s="16"/>
      <c r="G36" s="46"/>
      <c r="H36" s="18"/>
      <c r="I36" s="25">
        <v>1550</v>
      </c>
      <c r="J36" s="49">
        <v>1350</v>
      </c>
      <c r="K36" s="49">
        <f t="shared" si="2"/>
        <v>2900</v>
      </c>
      <c r="L36" s="24">
        <v>0.31</v>
      </c>
    </row>
    <row r="37" spans="1:12" ht="15" thickBot="1" x14ac:dyDescent="0.35">
      <c r="A37" s="21">
        <f t="shared" si="3"/>
        <v>-273.14999999999998</v>
      </c>
      <c r="B37" s="20" t="s">
        <v>47</v>
      </c>
      <c r="C37" s="16">
        <f t="shared" si="4"/>
        <v>12</v>
      </c>
      <c r="D37" s="40"/>
      <c r="E37" s="20"/>
      <c r="F37" s="20"/>
      <c r="G37" s="50"/>
      <c r="H37" s="21"/>
      <c r="I37" s="22">
        <v>1550</v>
      </c>
      <c r="J37" s="51">
        <v>900</v>
      </c>
      <c r="K37" s="51">
        <f t="shared" si="2"/>
        <v>2450</v>
      </c>
      <c r="L37" s="21">
        <v>0.31</v>
      </c>
    </row>
    <row r="38" spans="1:12" ht="15" thickBot="1" x14ac:dyDescent="0.35">
      <c r="A38" s="42">
        <f>D38-273.15</f>
        <v>-273.14999999999998</v>
      </c>
      <c r="B38" s="42" t="s">
        <v>16</v>
      </c>
      <c r="C38" s="42"/>
      <c r="D38" s="42"/>
      <c r="E38" s="42"/>
      <c r="F38" s="42"/>
      <c r="G38" s="43"/>
      <c r="H38" s="43"/>
      <c r="I38" s="44"/>
      <c r="J38" s="44"/>
      <c r="K38" s="44"/>
      <c r="L38" s="43"/>
    </row>
    <row r="39" spans="1:12" ht="15" thickBot="1" x14ac:dyDescent="0.35">
      <c r="A39" s="42">
        <f>D39-273.15</f>
        <v>-273.14999999999998</v>
      </c>
      <c r="B39" s="42" t="s">
        <v>15</v>
      </c>
      <c r="C39" s="42"/>
      <c r="D39" s="42"/>
      <c r="E39" s="42"/>
      <c r="F39" s="42"/>
      <c r="G39" s="43"/>
      <c r="H39" s="43"/>
      <c r="I39" s="44"/>
      <c r="J39" s="44"/>
      <c r="K39" s="44"/>
      <c r="L39" s="4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5"/>
  <sheetViews>
    <sheetView zoomScaleNormal="100" workbookViewId="0">
      <selection activeCell="G1" sqref="G1:H1"/>
    </sheetView>
  </sheetViews>
  <sheetFormatPr baseColWidth="10" defaultRowHeight="14.4" x14ac:dyDescent="0.3"/>
  <cols>
    <col min="1" max="1" width="7.77734375" style="1" customWidth="1"/>
    <col min="2" max="2" width="28.44140625" style="1" customWidth="1"/>
    <col min="3" max="3" width="6.33203125" style="1" customWidth="1"/>
    <col min="4" max="5" width="11.5546875" style="1"/>
    <col min="6" max="6" width="9.6640625" style="1" customWidth="1"/>
    <col min="7" max="12" width="8.77734375" style="1" customWidth="1"/>
    <col min="13" max="13" width="11.5546875" style="1"/>
    <col min="14" max="14" width="7.77734375" style="1" customWidth="1"/>
    <col min="15" max="15" width="15.6640625" style="1" bestFit="1" customWidth="1"/>
    <col min="16" max="17" width="11.5546875" style="1"/>
    <col min="18" max="18" width="9.6640625" style="1" customWidth="1"/>
    <col min="19" max="24" width="8.77734375" style="1" customWidth="1"/>
    <col min="25" max="16384" width="11.5546875" style="1"/>
  </cols>
  <sheetData>
    <row r="1" spans="1:12" ht="15.6" customHeight="1" thickBot="1" x14ac:dyDescent="0.35">
      <c r="G1" s="2" t="s">
        <v>0</v>
      </c>
      <c r="H1" s="2" t="s">
        <v>1</v>
      </c>
    </row>
    <row r="2" spans="1:12" ht="50.4" customHeight="1" thickBot="1" x14ac:dyDescent="0.35">
      <c r="A2" s="3" t="s">
        <v>2</v>
      </c>
      <c r="B2" s="3" t="s">
        <v>3</v>
      </c>
      <c r="C2" s="3"/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</row>
    <row r="3" spans="1:12" ht="15" thickBot="1" x14ac:dyDescent="0.35">
      <c r="A3" s="4">
        <f>D3-273.15</f>
        <v>35</v>
      </c>
      <c r="B3" s="4" t="s">
        <v>13</v>
      </c>
      <c r="C3" s="4"/>
      <c r="D3" s="4">
        <v>308.14999999999998</v>
      </c>
      <c r="E3" s="4">
        <v>8500</v>
      </c>
      <c r="F3" s="4">
        <v>45.68</v>
      </c>
      <c r="G3" s="5">
        <v>3.97</v>
      </c>
      <c r="H3" s="5">
        <v>6.17</v>
      </c>
      <c r="I3" s="6">
        <v>1550</v>
      </c>
      <c r="J3" s="6">
        <v>1950</v>
      </c>
      <c r="K3" s="6">
        <f>I3+J3</f>
        <v>3500</v>
      </c>
      <c r="L3" s="5">
        <v>0.31</v>
      </c>
    </row>
    <row r="4" spans="1:12" x14ac:dyDescent="0.3">
      <c r="A4" s="13">
        <f t="shared" ref="A4:A13" si="0">D4-273.15</f>
        <v>1.4600000000000364</v>
      </c>
      <c r="B4" s="13" t="s">
        <v>34</v>
      </c>
      <c r="C4" s="13"/>
      <c r="D4" s="13">
        <v>274.61</v>
      </c>
      <c r="E4" s="13">
        <v>6646.5</v>
      </c>
      <c r="F4" s="13">
        <v>48.28</v>
      </c>
      <c r="G4" s="14"/>
      <c r="H4" s="14"/>
      <c r="I4" s="15"/>
      <c r="J4" s="15"/>
      <c r="K4" s="15"/>
      <c r="L4" s="14"/>
    </row>
    <row r="5" spans="1:12" x14ac:dyDescent="0.3">
      <c r="A5" s="16">
        <f t="shared" si="0"/>
        <v>2.9200000000000159</v>
      </c>
      <c r="B5" s="17" t="s">
        <v>33</v>
      </c>
      <c r="C5" s="16"/>
      <c r="D5" s="16">
        <v>276.07</v>
      </c>
      <c r="E5" s="16">
        <v>6462.8</v>
      </c>
      <c r="F5" s="16">
        <v>50.24</v>
      </c>
      <c r="G5" s="18"/>
      <c r="H5" s="18"/>
      <c r="I5" s="19"/>
      <c r="J5" s="19"/>
      <c r="K5" s="19"/>
      <c r="L5" s="18"/>
    </row>
    <row r="6" spans="1:12" x14ac:dyDescent="0.3">
      <c r="A6" s="16">
        <f>D6-273.15</f>
        <v>-12.099999999999966</v>
      </c>
      <c r="B6" s="17" t="s">
        <v>31</v>
      </c>
      <c r="C6" s="16"/>
      <c r="D6" s="16">
        <v>261.05</v>
      </c>
      <c r="E6" s="16">
        <v>8665.67</v>
      </c>
      <c r="F6" s="16">
        <v>49.82</v>
      </c>
      <c r="G6" s="18"/>
      <c r="H6" s="18"/>
      <c r="I6" s="19"/>
      <c r="J6" s="19"/>
      <c r="K6" s="19"/>
      <c r="L6" s="18"/>
    </row>
    <row r="7" spans="1:12" ht="15" thickBot="1" x14ac:dyDescent="0.35">
      <c r="A7" s="20">
        <f t="shared" si="0"/>
        <v>-19.47999999999999</v>
      </c>
      <c r="B7" s="20" t="s">
        <v>32</v>
      </c>
      <c r="C7" s="20"/>
      <c r="D7" s="20">
        <v>253.67</v>
      </c>
      <c r="E7" s="20">
        <v>11673.77</v>
      </c>
      <c r="F7" s="20">
        <v>47.83</v>
      </c>
      <c r="G7" s="21"/>
      <c r="H7" s="21"/>
      <c r="I7" s="22"/>
      <c r="J7" s="22"/>
      <c r="K7" s="22"/>
      <c r="L7" s="21"/>
    </row>
    <row r="8" spans="1:12" x14ac:dyDescent="0.3">
      <c r="A8" s="13">
        <f t="shared" si="0"/>
        <v>-15.049999999999955</v>
      </c>
      <c r="B8" s="23" t="s">
        <v>28</v>
      </c>
      <c r="C8" s="13"/>
      <c r="D8" s="13">
        <v>258.10000000000002</v>
      </c>
      <c r="E8" s="13">
        <v>7772.43</v>
      </c>
      <c r="F8" s="13">
        <v>49.21</v>
      </c>
      <c r="G8" s="14"/>
      <c r="H8" s="14"/>
      <c r="I8" s="15"/>
      <c r="J8" s="15"/>
      <c r="K8" s="15"/>
      <c r="L8" s="14"/>
    </row>
    <row r="9" spans="1:12" x14ac:dyDescent="0.3">
      <c r="A9" s="16">
        <f t="shared" si="0"/>
        <v>-22.389999999999986</v>
      </c>
      <c r="B9" s="17" t="s">
        <v>29</v>
      </c>
      <c r="C9" s="16"/>
      <c r="D9" s="16">
        <v>250.76</v>
      </c>
      <c r="E9" s="16">
        <v>8978.9699999999993</v>
      </c>
      <c r="F9" s="16">
        <v>50.62</v>
      </c>
      <c r="G9" s="18"/>
      <c r="H9" s="18"/>
      <c r="I9" s="19"/>
      <c r="J9" s="19"/>
      <c r="K9" s="19"/>
      <c r="L9" s="18"/>
    </row>
    <row r="10" spans="1:12" ht="15" thickBot="1" x14ac:dyDescent="0.35">
      <c r="A10" s="20">
        <f t="shared" si="0"/>
        <v>-273.14999999999998</v>
      </c>
      <c r="B10" s="20" t="s">
        <v>30</v>
      </c>
      <c r="C10" s="20"/>
      <c r="D10" s="20"/>
      <c r="E10" s="20"/>
      <c r="F10" s="20"/>
      <c r="G10" s="21"/>
      <c r="H10" s="21"/>
      <c r="I10" s="22"/>
      <c r="J10" s="22"/>
      <c r="K10" s="22"/>
      <c r="L10" s="21"/>
    </row>
    <row r="11" spans="1:12" x14ac:dyDescent="0.3">
      <c r="A11" s="13">
        <f t="shared" si="0"/>
        <v>-273.14999999999998</v>
      </c>
      <c r="B11" s="23" t="s">
        <v>25</v>
      </c>
      <c r="C11" s="13"/>
      <c r="D11" s="13"/>
      <c r="E11" s="13"/>
      <c r="F11" s="13"/>
      <c r="G11" s="14"/>
      <c r="H11" s="14"/>
      <c r="I11" s="15"/>
      <c r="J11" s="15"/>
      <c r="K11" s="15"/>
      <c r="L11" s="14"/>
    </row>
    <row r="12" spans="1:12" x14ac:dyDescent="0.3">
      <c r="A12" s="16">
        <f t="shared" si="0"/>
        <v>-273.14999999999998</v>
      </c>
      <c r="B12" s="17" t="s">
        <v>26</v>
      </c>
      <c r="C12" s="16"/>
      <c r="D12" s="18"/>
      <c r="E12" s="16"/>
      <c r="F12" s="18"/>
      <c r="G12" s="18"/>
      <c r="H12" s="18"/>
      <c r="I12" s="19"/>
      <c r="J12" s="19"/>
      <c r="K12" s="19"/>
      <c r="L12" s="18"/>
    </row>
    <row r="13" spans="1:12" ht="15" thickBot="1" x14ac:dyDescent="0.35">
      <c r="A13" s="20">
        <f t="shared" si="0"/>
        <v>-273.14999999999998</v>
      </c>
      <c r="B13" s="20" t="s">
        <v>27</v>
      </c>
      <c r="C13" s="20"/>
      <c r="D13" s="21"/>
      <c r="E13" s="20"/>
      <c r="F13" s="21"/>
      <c r="G13" s="21"/>
      <c r="H13" s="21"/>
      <c r="I13" s="22"/>
      <c r="J13" s="22"/>
      <c r="K13" s="22"/>
      <c r="L13" s="21"/>
    </row>
    <row r="14" spans="1:12" x14ac:dyDescent="0.3">
      <c r="A14" s="13">
        <f t="shared" ref="A14:A24" si="1">D14-273.15</f>
        <v>-34.509999999999991</v>
      </c>
      <c r="B14" s="23" t="s">
        <v>23</v>
      </c>
      <c r="C14" s="13"/>
      <c r="D14" s="14">
        <v>238.64</v>
      </c>
      <c r="E14" s="13">
        <v>8521.2000000000007</v>
      </c>
      <c r="F14" s="14">
        <v>50.04</v>
      </c>
      <c r="G14" s="14"/>
      <c r="H14" s="14"/>
      <c r="I14" s="15"/>
      <c r="J14" s="15"/>
      <c r="K14" s="15"/>
      <c r="L14" s="14"/>
    </row>
    <row r="15" spans="1:12" x14ac:dyDescent="0.3">
      <c r="A15" s="16">
        <f t="shared" si="1"/>
        <v>-46.339999999999975</v>
      </c>
      <c r="B15" s="17" t="s">
        <v>22</v>
      </c>
      <c r="C15" s="16"/>
      <c r="D15" s="18">
        <v>226.81</v>
      </c>
      <c r="E15" s="16">
        <v>9340.48</v>
      </c>
      <c r="F15" s="18">
        <v>52.57</v>
      </c>
      <c r="G15" s="18"/>
      <c r="H15" s="18"/>
      <c r="I15" s="19"/>
      <c r="J15" s="19"/>
      <c r="K15" s="19"/>
      <c r="L15" s="18"/>
    </row>
    <row r="16" spans="1:12" ht="15" thickBot="1" x14ac:dyDescent="0.35">
      <c r="A16" s="20">
        <f t="shared" si="1"/>
        <v>-62.989999999999981</v>
      </c>
      <c r="B16" s="20" t="s">
        <v>21</v>
      </c>
      <c r="C16" s="20"/>
      <c r="D16" s="21">
        <v>210.16</v>
      </c>
      <c r="E16" s="20">
        <v>10012.030000000001</v>
      </c>
      <c r="F16" s="21">
        <v>56.26</v>
      </c>
      <c r="G16" s="21"/>
      <c r="H16" s="21"/>
      <c r="I16" s="22"/>
      <c r="J16" s="22"/>
      <c r="K16" s="22"/>
      <c r="L16" s="21"/>
    </row>
    <row r="17" spans="1:12" x14ac:dyDescent="0.3">
      <c r="A17" s="13">
        <f t="shared" si="1"/>
        <v>-45.289999999999964</v>
      </c>
      <c r="B17" s="23" t="s">
        <v>19</v>
      </c>
      <c r="C17" s="13"/>
      <c r="D17" s="13">
        <v>227.86</v>
      </c>
      <c r="E17" s="13">
        <v>8943.3700000000008</v>
      </c>
      <c r="F17" s="13">
        <v>51.03</v>
      </c>
      <c r="G17" s="14"/>
      <c r="H17" s="14"/>
      <c r="I17" s="15">
        <v>1550</v>
      </c>
      <c r="J17" s="15">
        <v>1950</v>
      </c>
      <c r="K17" s="15">
        <v>3500</v>
      </c>
      <c r="L17" s="14">
        <v>0.31</v>
      </c>
    </row>
    <row r="18" spans="1:12" x14ac:dyDescent="0.3">
      <c r="A18" s="16">
        <f t="shared" si="1"/>
        <v>-52.349999999999966</v>
      </c>
      <c r="B18" s="17" t="s">
        <v>20</v>
      </c>
      <c r="C18" s="16"/>
      <c r="D18" s="16">
        <v>220.8</v>
      </c>
      <c r="E18" s="16">
        <v>9172.6299999999992</v>
      </c>
      <c r="F18" s="16">
        <v>52.61</v>
      </c>
      <c r="G18" s="18"/>
      <c r="H18" s="18"/>
      <c r="I18" s="19"/>
      <c r="J18" s="19"/>
      <c r="K18" s="19"/>
      <c r="L18" s="18"/>
    </row>
    <row r="19" spans="1:12" x14ac:dyDescent="0.3">
      <c r="A19" s="16">
        <f t="shared" si="1"/>
        <v>-56.989999999999981</v>
      </c>
      <c r="B19" s="17" t="s">
        <v>35</v>
      </c>
      <c r="C19" s="16"/>
      <c r="D19" s="16">
        <v>216.16</v>
      </c>
      <c r="E19" s="16">
        <v>9258.99</v>
      </c>
      <c r="F19" s="16">
        <v>53.61</v>
      </c>
      <c r="G19" s="18"/>
      <c r="H19" s="18"/>
      <c r="I19" s="19"/>
      <c r="J19" s="19"/>
      <c r="K19" s="19"/>
      <c r="L19" s="18"/>
    </row>
    <row r="20" spans="1:12" x14ac:dyDescent="0.3">
      <c r="A20" s="16">
        <f t="shared" si="1"/>
        <v>-60.259999999999991</v>
      </c>
      <c r="B20" s="17" t="s">
        <v>18</v>
      </c>
      <c r="C20" s="16"/>
      <c r="D20" s="16">
        <v>212.89</v>
      </c>
      <c r="E20" s="16">
        <v>9288.1299999999992</v>
      </c>
      <c r="F20" s="16">
        <v>56.25</v>
      </c>
      <c r="G20" s="18"/>
      <c r="H20" s="18"/>
      <c r="I20" s="19">
        <v>1550</v>
      </c>
      <c r="J20" s="19">
        <v>1950</v>
      </c>
      <c r="K20" s="19">
        <v>3500</v>
      </c>
      <c r="L20" s="18">
        <v>0.31</v>
      </c>
    </row>
    <row r="21" spans="1:12" x14ac:dyDescent="0.3">
      <c r="A21" s="24">
        <f t="shared" si="1"/>
        <v>-69.059999999999974</v>
      </c>
      <c r="B21" s="17" t="s">
        <v>17</v>
      </c>
      <c r="C21" s="17"/>
      <c r="D21" s="17">
        <v>204.09</v>
      </c>
      <c r="E21" s="17">
        <v>9234.09</v>
      </c>
      <c r="F21" s="17">
        <v>56.25</v>
      </c>
      <c r="G21" s="24"/>
      <c r="H21" s="24"/>
      <c r="I21" s="25">
        <v>1550</v>
      </c>
      <c r="J21" s="25">
        <v>1950</v>
      </c>
      <c r="K21" s="25">
        <v>3500</v>
      </c>
      <c r="L21" s="24">
        <v>0.31</v>
      </c>
    </row>
    <row r="22" spans="1:12" ht="15" thickBot="1" x14ac:dyDescent="0.35">
      <c r="A22" s="21">
        <f t="shared" si="1"/>
        <v>-78.769999999999982</v>
      </c>
      <c r="B22" s="20" t="s">
        <v>24</v>
      </c>
      <c r="C22" s="20"/>
      <c r="D22" s="20">
        <v>194.38</v>
      </c>
      <c r="E22" s="20">
        <v>8947.7199999999993</v>
      </c>
      <c r="F22" s="20">
        <v>58.4</v>
      </c>
      <c r="G22" s="21"/>
      <c r="H22" s="21"/>
      <c r="I22" s="22"/>
      <c r="J22" s="22"/>
      <c r="K22" s="22"/>
      <c r="L22" s="21"/>
    </row>
    <row r="23" spans="1:12" ht="15" thickBot="1" x14ac:dyDescent="0.35">
      <c r="A23" s="11">
        <f t="shared" si="1"/>
        <v>-273.14999999999998</v>
      </c>
      <c r="B23" s="7" t="s">
        <v>15</v>
      </c>
      <c r="C23" s="7"/>
      <c r="D23" s="7"/>
      <c r="E23" s="7"/>
      <c r="F23" s="7"/>
      <c r="G23" s="8"/>
      <c r="H23" s="8"/>
      <c r="I23" s="12">
        <v>1550</v>
      </c>
      <c r="J23" s="12">
        <v>1950</v>
      </c>
      <c r="K23" s="12">
        <v>3500</v>
      </c>
      <c r="L23" s="8">
        <v>0.31</v>
      </c>
    </row>
    <row r="24" spans="1:12" ht="15" thickBot="1" x14ac:dyDescent="0.35">
      <c r="A24" s="7">
        <f t="shared" si="1"/>
        <v>-273.14999999999998</v>
      </c>
      <c r="B24" s="7" t="s">
        <v>16</v>
      </c>
      <c r="C24" s="7"/>
      <c r="D24" s="7"/>
      <c r="E24" s="7"/>
      <c r="F24" s="7"/>
      <c r="G24" s="8"/>
      <c r="H24" s="8"/>
      <c r="I24" s="9">
        <v>1550</v>
      </c>
      <c r="J24" s="9">
        <v>1950</v>
      </c>
      <c r="K24" s="9">
        <v>3500</v>
      </c>
      <c r="L24" s="10">
        <v>0.31</v>
      </c>
    </row>
    <row r="25" spans="1:12" ht="15.6" customHeight="1" x14ac:dyDescent="0.3">
      <c r="G25" s="2"/>
      <c r="H25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COCO ENRIQUEZ</dc:creator>
  <cp:lastModifiedBy>Luis Coco Enriquez</cp:lastModifiedBy>
  <dcterms:created xsi:type="dcterms:W3CDTF">2015-06-05T18:17:20Z</dcterms:created>
  <dcterms:modified xsi:type="dcterms:W3CDTF">2025-05-20T22:09:13Z</dcterms:modified>
</cp:coreProperties>
</file>