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evised Paper Ternary Mixtures\"/>
    </mc:Choice>
  </mc:AlternateContent>
  <xr:revisionPtr revIDLastSave="0" documentId="13_ncr:1_{A097E55F-BAB4-4DDB-B5CF-3B95512BA8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K2" i="2"/>
  <c r="A3" i="2"/>
  <c r="K3" i="2"/>
  <c r="A4" i="2"/>
  <c r="C4" i="2"/>
  <c r="K4" i="2"/>
  <c r="A5" i="2"/>
  <c r="C5" i="2"/>
  <c r="K5" i="2"/>
  <c r="A6" i="2"/>
  <c r="C6" i="2"/>
  <c r="K6" i="2"/>
  <c r="A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K7" i="2"/>
  <c r="A8" i="2"/>
  <c r="K8" i="2"/>
  <c r="A9" i="2"/>
  <c r="K9" i="2"/>
  <c r="A10" i="2"/>
  <c r="K10" i="2"/>
  <c r="A11" i="2"/>
  <c r="K11" i="2"/>
  <c r="A12" i="2"/>
  <c r="K12" i="2"/>
  <c r="A13" i="2"/>
  <c r="A14" i="2"/>
  <c r="A15" i="2"/>
  <c r="A16" i="2"/>
  <c r="A17" i="2"/>
  <c r="K17" i="2"/>
  <c r="A18" i="2"/>
  <c r="K18" i="2"/>
  <c r="A19" i="2"/>
  <c r="A20" i="2"/>
  <c r="A21" i="2"/>
  <c r="K21" i="2"/>
  <c r="A22" i="2"/>
  <c r="A23" i="2"/>
  <c r="A24" i="2"/>
  <c r="A25" i="2"/>
  <c r="A26" i="2"/>
  <c r="A27" i="2"/>
  <c r="A30" i="2"/>
  <c r="C30" i="2"/>
  <c r="A31" i="2"/>
  <c r="C31" i="2"/>
  <c r="A32" i="2"/>
  <c r="C32" i="2"/>
  <c r="A33" i="2"/>
  <c r="C33" i="2"/>
  <c r="A34" i="2"/>
  <c r="A35" i="2"/>
  <c r="C35" i="2"/>
  <c r="C34" i="2" s="1"/>
  <c r="C36" i="2" s="1"/>
  <c r="C37" i="2" s="1"/>
  <c r="C38" i="2" s="1"/>
  <c r="C39" i="2" s="1"/>
  <c r="A36" i="2"/>
  <c r="A37" i="2"/>
  <c r="A38" i="2"/>
  <c r="A39" i="2"/>
  <c r="A38" i="1"/>
  <c r="A37" i="1"/>
  <c r="K36" i="1"/>
  <c r="A36" i="1"/>
  <c r="K35" i="1"/>
  <c r="A35" i="1"/>
  <c r="K34" i="1"/>
  <c r="A34" i="1"/>
  <c r="K33" i="1"/>
  <c r="A33" i="1"/>
  <c r="K32" i="1"/>
  <c r="A32" i="1"/>
  <c r="K31" i="1"/>
  <c r="A31" i="1"/>
  <c r="K30" i="1"/>
  <c r="A30" i="1"/>
  <c r="K29" i="1"/>
  <c r="A29" i="1"/>
  <c r="K28" i="1"/>
  <c r="A28" i="1"/>
  <c r="K27" i="1"/>
  <c r="A27" i="1"/>
  <c r="K26" i="1"/>
  <c r="A26" i="1"/>
  <c r="K25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A25" i="1"/>
  <c r="K24" i="1"/>
  <c r="A24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A8" i="1"/>
  <c r="A7" i="1"/>
  <c r="A6" i="1"/>
  <c r="A5" i="1"/>
  <c r="A4" i="1"/>
  <c r="A3" i="1"/>
  <c r="K2" i="1"/>
  <c r="A2" i="1"/>
</calcChain>
</file>

<file path=xl/sharedStrings.xml><?xml version="1.0" encoding="utf-8"?>
<sst xmlns="http://schemas.openxmlformats.org/spreadsheetml/2006/main" count="102" uniqueCount="49">
  <si>
    <t>CIT 
(ºC)</t>
  </si>
  <si>
    <t>Working Fluid</t>
  </si>
  <si>
    <r>
      <t xml:space="preserve">
CIT 
(K) 
</t>
    </r>
    <r>
      <rPr>
        <sz val="11"/>
        <color theme="1"/>
        <rFont val="Calibri"/>
        <family val="2"/>
        <scheme val="minor"/>
      </rPr>
      <t>Tcr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</si>
  <si>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CIP 
(kPa)
</t>
    </r>
    <r>
      <rPr>
        <sz val="11"/>
        <color theme="1"/>
        <rFont val="Calibri"/>
        <family val="2"/>
        <scheme val="minor"/>
      </rPr>
      <t>Pcr</t>
    </r>
  </si>
  <si>
    <t>Cycle Efficiency   (%)</t>
  </si>
  <si>
    <t>HT Pinch Point 
(K)</t>
  </si>
  <si>
    <t>LT Pinch Point 
(K)</t>
  </si>
  <si>
    <t>UA_LT (kW/K)</t>
  </si>
  <si>
    <t>UA_HT (kW/K)</t>
  </si>
  <si>
    <t>UA_Total (kW/K)</t>
  </si>
  <si>
    <t>Recomp. Fraction</t>
  </si>
  <si>
    <t>100%CO2</t>
  </si>
  <si>
    <t>20%CO2+20%Kr+60%N2</t>
  </si>
  <si>
    <t>20%CO2+30%Kr+50%N2</t>
  </si>
  <si>
    <t>80%CO2+15%Kr+5%N2</t>
  </si>
  <si>
    <t>70%CO2+20%Kr+10%N2</t>
  </si>
  <si>
    <t>60%CO2+20%Kr+20%N2</t>
  </si>
  <si>
    <t>40%CO2+40%Kr+20%N2</t>
  </si>
  <si>
    <t>30%CO2+45%Kr+25%N2</t>
  </si>
  <si>
    <t>30%CO2+40%Kr+30%N2</t>
  </si>
  <si>
    <t>20%CO2+60%Kr+20%N2</t>
  </si>
  <si>
    <t>15%CO2+65%Kr+20%N2</t>
  </si>
  <si>
    <t>10%CO2+30%Kr+60%N2</t>
  </si>
  <si>
    <t>10%CO2+60%Kr+30%N2</t>
  </si>
  <si>
    <t>10%CO2+20%Kr+70%N2</t>
  </si>
  <si>
    <t>Blend Nº</t>
  </si>
  <si>
    <t>90%CO2+5%Kr+5%N2</t>
  </si>
  <si>
    <t>80%CO2+10%Kr+10%N2</t>
  </si>
  <si>
    <t>80%CO2+5%Kr+15%N2</t>
  </si>
  <si>
    <t>70%CO2+15%Kr+15%N2</t>
  </si>
  <si>
    <t>70%CO2+10%Kr+20%N2</t>
  </si>
  <si>
    <t>60%CO2+10%Kr+30%N2</t>
  </si>
  <si>
    <t>60%CO2+30%Kr+10%N2</t>
  </si>
  <si>
    <t>10%CO2+10%Kr+80%N2</t>
  </si>
  <si>
    <t>5%CO2+10%Kr+85%N2</t>
  </si>
  <si>
    <t>5%CO2+5%Kr+90%N2</t>
  </si>
  <si>
    <t>20%CO2+70%Kr+10%N2</t>
  </si>
  <si>
    <t>40%CO2+30%Kr+30%N2</t>
  </si>
  <si>
    <t>40%CO2+20%Kr+40%N2</t>
  </si>
  <si>
    <t>40%CO2+10%Kr+50%N2</t>
  </si>
  <si>
    <t>30%CO2+30%Kr+40%N2</t>
  </si>
  <si>
    <t>30%CO2+60%Kr+10%N2</t>
  </si>
  <si>
    <t>30%CO2+50%Kr+20%N2</t>
  </si>
  <si>
    <t>20%CO2+50%Kr+30%N2</t>
  </si>
  <si>
    <t>20%CO2+40%Kr+40%N2</t>
  </si>
  <si>
    <t>90%CO2+10%Kr</t>
  </si>
  <si>
    <t>100%Kr</t>
  </si>
  <si>
    <t>50%CO2+30%Kr+20%N2</t>
  </si>
  <si>
    <t>100%N2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</si>
</sst>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5" xfId="0" applyFill="1" applyBorder="1"/>
    <xf numFmtId="2" fontId="0" fillId="0" borderId="5" xfId="0" applyNumberFormat="1" applyFill="1" applyBorder="1"/>
    <xf numFmtId="1" fontId="0" fillId="0" borderId="5" xfId="0" applyNumberFormat="1" applyFill="1" applyBorder="1"/>
    <xf numFmtId="164" fontId="0" fillId="0" borderId="5" xfId="0" applyNumberFormat="1" applyFill="1" applyBorder="1"/>
    <xf numFmtId="2" fontId="0" fillId="0" borderId="6" xfId="0" applyNumberFormat="1" applyFill="1" applyBorder="1"/>
    <xf numFmtId="0" fontId="0" fillId="0" borderId="6" xfId="0" applyFill="1" applyBorder="1"/>
    <xf numFmtId="164" fontId="0" fillId="0" borderId="6" xfId="0" applyNumberFormat="1" applyFill="1" applyBorder="1"/>
    <xf numFmtId="2" fontId="0" fillId="0" borderId="4" xfId="0" applyNumberFormat="1" applyFill="1" applyBorder="1"/>
    <xf numFmtId="0" fontId="0" fillId="0" borderId="4" xfId="0" applyFill="1" applyBorder="1"/>
    <xf numFmtId="1" fontId="0" fillId="0" borderId="4" xfId="0" applyNumberFormat="1" applyFill="1" applyBorder="1"/>
    <xf numFmtId="2" fontId="0" fillId="0" borderId="7" xfId="0" applyNumberFormat="1" applyFill="1" applyBorder="1"/>
    <xf numFmtId="0" fontId="0" fillId="0" borderId="7" xfId="0" applyFill="1" applyBorder="1"/>
    <xf numFmtId="164" fontId="0" fillId="0" borderId="7" xfId="0" applyNumberFormat="1" applyFill="1" applyBorder="1"/>
    <xf numFmtId="1" fontId="0" fillId="0" borderId="7" xfId="0" applyNumberFormat="1" applyFill="1" applyBorder="1"/>
    <xf numFmtId="164" fontId="0" fillId="0" borderId="4" xfId="0" applyNumberFormat="1" applyFill="1" applyBorder="1"/>
    <xf numFmtId="0" fontId="0" fillId="2" borderId="4" xfId="0" applyFill="1" applyBorder="1"/>
    <xf numFmtId="0" fontId="0" fillId="0" borderId="0" xfId="0" applyFill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1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1" fontId="0" fillId="0" borderId="1" xfId="0" applyNumberFormat="1" applyFill="1" applyBorder="1"/>
    <xf numFmtId="0" fontId="0" fillId="2" borderId="7" xfId="0" applyFill="1" applyBorder="1"/>
    <xf numFmtId="2" fontId="0" fillId="2" borderId="5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1" fontId="0" fillId="2" borderId="5" xfId="0" applyNumberFormat="1" applyFill="1" applyBorder="1"/>
    <xf numFmtId="2" fontId="0" fillId="2" borderId="8" xfId="0" applyNumberFormat="1" applyFill="1" applyBorder="1"/>
    <xf numFmtId="0" fontId="0" fillId="2" borderId="8" xfId="0" applyFill="1" applyBorder="1"/>
    <xf numFmtId="164" fontId="0" fillId="2" borderId="8" xfId="0" applyNumberFormat="1" applyFill="1" applyBorder="1"/>
    <xf numFmtId="1" fontId="0" fillId="2" borderId="8" xfId="0" applyNumberFormat="1" applyFill="1" applyBorder="1"/>
    <xf numFmtId="2" fontId="0" fillId="0" borderId="8" xfId="0" applyNumberFormat="1" applyFill="1" applyBorder="1"/>
    <xf numFmtId="1" fontId="0" fillId="0" borderId="8" xfId="0" applyNumberFormat="1" applyFill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1" fontId="1" fillId="0" borderId="2" xfId="0" applyNumberFormat="1" applyFont="1" applyFill="1" applyBorder="1"/>
    <xf numFmtId="2" fontId="0" fillId="2" borderId="4" xfId="0" applyNumberFormat="1" applyFill="1" applyBorder="1"/>
    <xf numFmtId="164" fontId="0" fillId="2" borderId="4" xfId="0" applyNumberFormat="1" applyFill="1" applyBorder="1"/>
    <xf numFmtId="1" fontId="0" fillId="2" borderId="4" xfId="0" applyNumberFormat="1" applyFill="1" applyBorder="1"/>
    <xf numFmtId="2" fontId="0" fillId="2" borderId="7" xfId="0" applyNumberFormat="1" applyFill="1" applyBorder="1"/>
    <xf numFmtId="164" fontId="0" fillId="2" borderId="7" xfId="0" applyNumberFormat="1" applyFill="1" applyBorder="1"/>
    <xf numFmtId="1" fontId="0" fillId="2" borderId="7" xfId="0" applyNumberFormat="1" applyFill="1" applyBorder="1"/>
    <xf numFmtId="2" fontId="0" fillId="2" borderId="2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  <xf numFmtId="1" fontId="0" fillId="2" borderId="2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1" fontId="0" fillId="0" borderId="2" xfId="0" applyNumberFormat="1" applyFill="1" applyBorder="1"/>
    <xf numFmtId="164" fontId="0" fillId="2" borderId="6" xfId="0" applyNumberFormat="1" applyFill="1" applyBorder="1"/>
    <xf numFmtId="0" fontId="0" fillId="2" borderId="6" xfId="0" applyFill="1" applyBorder="1"/>
    <xf numFmtId="2" fontId="0" fillId="2" borderId="6" xfId="0" applyNumberFormat="1" applyFill="1" applyBorder="1"/>
    <xf numFmtId="0" fontId="0" fillId="3" borderId="8" xfId="0" applyFill="1" applyBorder="1"/>
    <xf numFmtId="0" fontId="1" fillId="0" borderId="2" xfId="0" applyFont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2" fontId="1" fillId="0" borderId="2" xfId="0" applyNumberFormat="1" applyFont="1" applyBorder="1"/>
    <xf numFmtId="2" fontId="1" fillId="0" borderId="1" xfId="0" applyNumberFormat="1" applyFont="1" applyBorder="1"/>
    <xf numFmtId="0" fontId="1" fillId="3" borderId="1" xfId="0" applyFont="1" applyFill="1" applyBorder="1" applyAlignment="1">
      <alignment horizontal="center" vertical="center" wrapText="1"/>
    </xf>
    <xf numFmtId="2" fontId="0" fillId="3" borderId="5" xfId="0" applyNumberFormat="1" applyFill="1" applyBorder="1"/>
    <xf numFmtId="2" fontId="0" fillId="3" borderId="8" xfId="0" applyNumberFormat="1" applyFill="1" applyBorder="1"/>
    <xf numFmtId="2" fontId="0" fillId="3" borderId="7" xfId="0" applyNumberFormat="1" applyFill="1" applyBorder="1"/>
    <xf numFmtId="1" fontId="1" fillId="0" borderId="2" xfId="0" applyNumberFormat="1" applyFont="1" applyBorder="1"/>
    <xf numFmtId="1" fontId="0" fillId="0" borderId="4" xfId="0" applyNumberFormat="1" applyBorder="1"/>
    <xf numFmtId="1" fontId="0" fillId="0" borderId="5" xfId="0" applyNumberFormat="1" applyBorder="1"/>
    <xf numFmtId="1" fontId="1" fillId="0" borderId="1" xfId="0" applyNumberFormat="1" applyFont="1" applyBorder="1"/>
    <xf numFmtId="1" fontId="0" fillId="3" borderId="5" xfId="0" applyNumberFormat="1" applyFill="1" applyBorder="1"/>
    <xf numFmtId="1" fontId="0" fillId="3" borderId="8" xfId="0" applyNumberFormat="1" applyFill="1" applyBorder="1"/>
    <xf numFmtId="1" fontId="0" fillId="3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B5" sqref="B5"/>
    </sheetView>
  </sheetViews>
  <sheetFormatPr baseColWidth="10" defaultColWidth="8.88671875" defaultRowHeight="14.4" x14ac:dyDescent="0.3"/>
  <cols>
    <col min="1" max="1" width="10.33203125" customWidth="1"/>
    <col min="2" max="2" width="22.33203125" customWidth="1"/>
  </cols>
  <sheetData>
    <row r="1" spans="1:12" ht="72.599999999999994" thickBot="1" x14ac:dyDescent="0.3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" thickBot="1" x14ac:dyDescent="0.35">
      <c r="A2" s="56">
        <f>D2-273.15</f>
        <v>35</v>
      </c>
      <c r="B2" s="56" t="s">
        <v>11</v>
      </c>
      <c r="C2" s="56"/>
      <c r="D2" s="56">
        <v>308.14999999999998</v>
      </c>
      <c r="E2" s="56">
        <v>8500</v>
      </c>
      <c r="F2" s="56">
        <v>45.68</v>
      </c>
      <c r="G2" s="62">
        <v>3.97</v>
      </c>
      <c r="H2" s="62">
        <v>6.17</v>
      </c>
      <c r="I2" s="68">
        <v>1550</v>
      </c>
      <c r="J2" s="68">
        <v>1950</v>
      </c>
      <c r="K2" s="68">
        <f>I2+J2</f>
        <v>3500</v>
      </c>
      <c r="L2" s="62">
        <v>0.31</v>
      </c>
    </row>
    <row r="3" spans="1:12" x14ac:dyDescent="0.3">
      <c r="A3" s="57">
        <f t="shared" ref="A3:A19" si="0">D3-273.15</f>
        <v>-273.14999999999998</v>
      </c>
      <c r="B3" s="60" t="s">
        <v>45</v>
      </c>
      <c r="C3" s="60"/>
      <c r="D3" s="60"/>
      <c r="E3" s="60"/>
      <c r="F3" s="60"/>
      <c r="G3" s="57"/>
      <c r="H3" s="57"/>
      <c r="I3" s="69">
        <v>1550</v>
      </c>
      <c r="J3" s="69">
        <v>1950</v>
      </c>
      <c r="K3" s="69">
        <v>3500</v>
      </c>
      <c r="L3" s="57">
        <v>0.31</v>
      </c>
    </row>
    <row r="4" spans="1:12" x14ac:dyDescent="0.3">
      <c r="A4" s="58">
        <f t="shared" si="0"/>
        <v>-273.14999999999998</v>
      </c>
      <c r="B4" s="61" t="s">
        <v>14</v>
      </c>
      <c r="C4" s="61"/>
      <c r="D4" s="61"/>
      <c r="E4" s="61"/>
      <c r="F4" s="61"/>
      <c r="G4" s="58"/>
      <c r="H4" s="58"/>
      <c r="I4" s="70">
        <v>1550</v>
      </c>
      <c r="J4" s="70">
        <v>1950</v>
      </c>
      <c r="K4" s="70">
        <v>3500</v>
      </c>
      <c r="L4" s="58">
        <v>0.31</v>
      </c>
    </row>
    <row r="5" spans="1:12" x14ac:dyDescent="0.3">
      <c r="A5" s="58">
        <f t="shared" si="0"/>
        <v>-273.14999999999998</v>
      </c>
      <c r="B5" s="61" t="s">
        <v>15</v>
      </c>
      <c r="C5" s="61"/>
      <c r="D5" s="61"/>
      <c r="E5" s="61"/>
      <c r="F5" s="61"/>
      <c r="G5" s="58"/>
      <c r="H5" s="58"/>
      <c r="I5" s="70">
        <v>1550</v>
      </c>
      <c r="J5" s="70">
        <v>1950</v>
      </c>
      <c r="K5" s="70">
        <v>3500</v>
      </c>
      <c r="L5" s="58">
        <v>0.31</v>
      </c>
    </row>
    <row r="6" spans="1:12" x14ac:dyDescent="0.3">
      <c r="A6" s="58">
        <f t="shared" si="0"/>
        <v>-273.14999999999998</v>
      </c>
      <c r="B6" s="61" t="s">
        <v>16</v>
      </c>
      <c r="C6" s="61"/>
      <c r="D6" s="61"/>
      <c r="E6" s="61"/>
      <c r="F6" s="61"/>
      <c r="G6" s="58"/>
      <c r="H6" s="58"/>
      <c r="I6" s="70">
        <v>1550</v>
      </c>
      <c r="J6" s="70">
        <v>1950</v>
      </c>
      <c r="K6" s="70">
        <v>3500</v>
      </c>
      <c r="L6" s="58">
        <v>0.31</v>
      </c>
    </row>
    <row r="7" spans="1:12" x14ac:dyDescent="0.3">
      <c r="A7" s="58">
        <f t="shared" si="0"/>
        <v>-273.14999999999998</v>
      </c>
      <c r="B7" s="61" t="s">
        <v>47</v>
      </c>
      <c r="C7" s="61"/>
      <c r="D7" s="61"/>
      <c r="E7" s="61"/>
      <c r="F7" s="61"/>
      <c r="G7" s="58"/>
      <c r="H7" s="58"/>
      <c r="I7" s="70">
        <v>1550</v>
      </c>
      <c r="J7" s="70">
        <v>1950</v>
      </c>
      <c r="K7" s="70">
        <v>3500</v>
      </c>
      <c r="L7" s="58">
        <v>0.31</v>
      </c>
    </row>
    <row r="8" spans="1:12" x14ac:dyDescent="0.3">
      <c r="A8" s="26">
        <f t="shared" si="0"/>
        <v>-273.14999999999998</v>
      </c>
      <c r="B8" s="27" t="s">
        <v>17</v>
      </c>
      <c r="C8" s="27">
        <f t="shared" ref="C8:C19" si="1">C7+1</f>
        <v>1</v>
      </c>
      <c r="D8" s="28"/>
      <c r="E8" s="27"/>
      <c r="F8" s="27"/>
      <c r="G8" s="3"/>
      <c r="H8" s="26"/>
      <c r="I8" s="29">
        <v>1550</v>
      </c>
      <c r="J8" s="29">
        <v>1950</v>
      </c>
      <c r="K8" s="29">
        <v>3500</v>
      </c>
      <c r="L8" s="26">
        <v>0.31</v>
      </c>
    </row>
    <row r="9" spans="1:12" x14ac:dyDescent="0.3">
      <c r="A9" s="26">
        <f t="shared" si="0"/>
        <v>-273.14999999999998</v>
      </c>
      <c r="B9" s="27" t="s">
        <v>18</v>
      </c>
      <c r="C9" s="27">
        <f t="shared" si="1"/>
        <v>2</v>
      </c>
      <c r="D9" s="28"/>
      <c r="E9" s="27"/>
      <c r="F9" s="27"/>
      <c r="G9" s="3"/>
      <c r="H9" s="26"/>
      <c r="I9" s="29">
        <v>1550</v>
      </c>
      <c r="J9" s="29">
        <v>1950</v>
      </c>
      <c r="K9" s="29">
        <v>3500</v>
      </c>
      <c r="L9" s="26">
        <v>0.31</v>
      </c>
    </row>
    <row r="10" spans="1:12" x14ac:dyDescent="0.3">
      <c r="A10" s="30">
        <f t="shared" si="0"/>
        <v>-273.14999999999998</v>
      </c>
      <c r="B10" s="31" t="s">
        <v>19</v>
      </c>
      <c r="C10" s="27">
        <f t="shared" si="1"/>
        <v>3</v>
      </c>
      <c r="D10" s="32"/>
      <c r="E10" s="31"/>
      <c r="F10" s="31"/>
      <c r="G10" s="34"/>
      <c r="H10" s="30"/>
      <c r="I10" s="33">
        <v>1550</v>
      </c>
      <c r="J10" s="33">
        <v>1950</v>
      </c>
      <c r="K10" s="33">
        <v>3500</v>
      </c>
      <c r="L10" s="30">
        <v>0.31</v>
      </c>
    </row>
    <row r="11" spans="1:12" x14ac:dyDescent="0.3">
      <c r="A11" s="30">
        <f>D11-273.15</f>
        <v>-273.14999999999998</v>
      </c>
      <c r="B11" s="31" t="s">
        <v>20</v>
      </c>
      <c r="C11" s="27">
        <f t="shared" si="1"/>
        <v>4</v>
      </c>
      <c r="D11" s="32"/>
      <c r="E11" s="31"/>
      <c r="F11" s="31"/>
      <c r="G11" s="34"/>
      <c r="H11" s="30"/>
      <c r="I11" s="33">
        <v>1550</v>
      </c>
      <c r="J11" s="33">
        <v>1950</v>
      </c>
      <c r="K11" s="33">
        <v>3500</v>
      </c>
      <c r="L11" s="30">
        <v>0.31</v>
      </c>
    </row>
    <row r="12" spans="1:12" x14ac:dyDescent="0.3">
      <c r="A12" s="30">
        <f>D12-273.15</f>
        <v>-273.14999999999998</v>
      </c>
      <c r="B12" s="31" t="s">
        <v>21</v>
      </c>
      <c r="C12" s="27">
        <f t="shared" si="1"/>
        <v>5</v>
      </c>
      <c r="D12" s="28"/>
      <c r="E12" s="27"/>
      <c r="F12" s="27"/>
      <c r="G12" s="3"/>
      <c r="H12" s="26"/>
      <c r="I12" s="33">
        <v>1550</v>
      </c>
      <c r="J12" s="33">
        <v>1950</v>
      </c>
      <c r="K12" s="33">
        <v>3500</v>
      </c>
      <c r="L12" s="30">
        <v>0.31</v>
      </c>
    </row>
    <row r="13" spans="1:12" x14ac:dyDescent="0.3">
      <c r="A13" s="30">
        <f>D13-273.15</f>
        <v>-273.14999999999998</v>
      </c>
      <c r="B13" s="31" t="s">
        <v>23</v>
      </c>
      <c r="C13" s="27">
        <f t="shared" si="1"/>
        <v>6</v>
      </c>
      <c r="D13" s="28"/>
      <c r="E13" s="27"/>
      <c r="F13" s="27"/>
      <c r="G13" s="3"/>
      <c r="H13" s="26"/>
      <c r="I13" s="33">
        <v>1550</v>
      </c>
      <c r="J13" s="33">
        <v>1950</v>
      </c>
      <c r="K13" s="33">
        <v>3500</v>
      </c>
      <c r="L13" s="30">
        <v>0.31</v>
      </c>
    </row>
    <row r="14" spans="1:12" x14ac:dyDescent="0.3">
      <c r="A14" s="30">
        <f t="shared" si="0"/>
        <v>-273.14999999999998</v>
      </c>
      <c r="B14" s="31" t="s">
        <v>12</v>
      </c>
      <c r="C14" s="27">
        <f t="shared" si="1"/>
        <v>7</v>
      </c>
      <c r="D14" s="32"/>
      <c r="E14" s="31"/>
      <c r="F14" s="31"/>
      <c r="G14" s="34"/>
      <c r="H14" s="30"/>
      <c r="I14" s="33">
        <v>1550</v>
      </c>
      <c r="J14" s="33">
        <v>1950</v>
      </c>
      <c r="K14" s="33">
        <v>3500</v>
      </c>
      <c r="L14" s="30">
        <v>0.31</v>
      </c>
    </row>
    <row r="15" spans="1:12" x14ac:dyDescent="0.3">
      <c r="A15" s="30">
        <f t="shared" si="0"/>
        <v>-273.14999999999998</v>
      </c>
      <c r="B15" s="31" t="s">
        <v>22</v>
      </c>
      <c r="C15" s="27">
        <f t="shared" si="1"/>
        <v>8</v>
      </c>
      <c r="D15" s="28"/>
      <c r="E15" s="27"/>
      <c r="F15" s="27"/>
      <c r="G15" s="3"/>
      <c r="H15" s="26"/>
      <c r="I15" s="33">
        <v>1550</v>
      </c>
      <c r="J15" s="33">
        <v>1950</v>
      </c>
      <c r="K15" s="33">
        <v>3500</v>
      </c>
      <c r="L15" s="30">
        <v>0.31</v>
      </c>
    </row>
    <row r="16" spans="1:12" x14ac:dyDescent="0.3">
      <c r="A16" s="30">
        <f t="shared" si="0"/>
        <v>-273.14999999999998</v>
      </c>
      <c r="B16" s="31" t="s">
        <v>24</v>
      </c>
      <c r="C16" s="27">
        <f t="shared" si="1"/>
        <v>9</v>
      </c>
      <c r="D16" s="28"/>
      <c r="E16" s="27"/>
      <c r="F16" s="27"/>
      <c r="G16" s="3"/>
      <c r="H16" s="26"/>
      <c r="I16" s="33">
        <v>1550</v>
      </c>
      <c r="J16" s="33">
        <v>1950</v>
      </c>
      <c r="K16" s="33">
        <v>3500</v>
      </c>
      <c r="L16" s="30">
        <v>0.31</v>
      </c>
    </row>
    <row r="17" spans="1:12" x14ac:dyDescent="0.3">
      <c r="A17" s="30">
        <f t="shared" si="0"/>
        <v>-273.14999999999998</v>
      </c>
      <c r="B17" s="31" t="s">
        <v>33</v>
      </c>
      <c r="C17" s="27">
        <f t="shared" si="1"/>
        <v>10</v>
      </c>
      <c r="D17" s="28"/>
      <c r="E17" s="27"/>
      <c r="F17" s="27"/>
      <c r="G17" s="3"/>
      <c r="H17" s="26"/>
      <c r="I17" s="33">
        <v>1550</v>
      </c>
      <c r="J17" s="33">
        <v>1950</v>
      </c>
      <c r="K17" s="33">
        <v>3500</v>
      </c>
      <c r="L17" s="30">
        <v>0.31</v>
      </c>
    </row>
    <row r="18" spans="1:12" x14ac:dyDescent="0.3">
      <c r="A18" s="30">
        <f t="shared" si="0"/>
        <v>-273.14999999999998</v>
      </c>
      <c r="B18" s="31" t="s">
        <v>34</v>
      </c>
      <c r="C18" s="27">
        <f t="shared" si="1"/>
        <v>11</v>
      </c>
      <c r="D18" s="28"/>
      <c r="E18" s="27"/>
      <c r="F18" s="27"/>
      <c r="G18" s="3"/>
      <c r="H18" s="26"/>
      <c r="I18" s="33">
        <v>1550</v>
      </c>
      <c r="J18" s="33">
        <v>1950</v>
      </c>
      <c r="K18" s="33">
        <v>3500</v>
      </c>
      <c r="L18" s="30">
        <v>0.31</v>
      </c>
    </row>
    <row r="19" spans="1:12" ht="15" thickBot="1" x14ac:dyDescent="0.35">
      <c r="A19" s="42">
        <f t="shared" si="0"/>
        <v>-273.14999999999998</v>
      </c>
      <c r="B19" s="25" t="s">
        <v>35</v>
      </c>
      <c r="C19" s="27">
        <f t="shared" si="1"/>
        <v>12</v>
      </c>
      <c r="D19" s="43"/>
      <c r="E19" s="25"/>
      <c r="F19" s="25"/>
      <c r="G19" s="12"/>
      <c r="H19" s="42"/>
      <c r="I19" s="44">
        <v>1550</v>
      </c>
      <c r="J19" s="44">
        <v>1950</v>
      </c>
      <c r="K19" s="44">
        <v>3500</v>
      </c>
      <c r="L19" s="42">
        <v>0.31</v>
      </c>
    </row>
    <row r="20" spans="1:12" ht="15" thickBot="1" x14ac:dyDescent="0.35">
      <c r="A20" s="59">
        <f>D20-273.15</f>
        <v>-273.14999999999998</v>
      </c>
      <c r="B20" s="59" t="s">
        <v>46</v>
      </c>
      <c r="C20" s="59"/>
      <c r="D20" s="59"/>
      <c r="E20" s="59"/>
      <c r="F20" s="59"/>
      <c r="G20" s="63"/>
      <c r="H20" s="63"/>
      <c r="I20" s="71"/>
      <c r="J20" s="71"/>
      <c r="K20" s="71"/>
      <c r="L20" s="63"/>
    </row>
    <row r="21" spans="1:12" ht="15" thickBot="1" x14ac:dyDescent="0.35">
      <c r="A21" s="59">
        <f>D21-273.15</f>
        <v>-273.14999999999998</v>
      </c>
      <c r="B21" s="59" t="s">
        <v>48</v>
      </c>
      <c r="C21" s="59"/>
      <c r="D21" s="59"/>
      <c r="E21" s="59"/>
      <c r="F21" s="59"/>
      <c r="G21" s="63"/>
      <c r="H21" s="63"/>
      <c r="I21" s="71"/>
      <c r="J21" s="71"/>
      <c r="K21" s="71"/>
      <c r="L21" s="63"/>
    </row>
    <row r="22" spans="1:12" ht="15" thickBot="1" x14ac:dyDescent="0.35"/>
    <row r="23" spans="1:12" ht="72.599999999999994" thickBot="1" x14ac:dyDescent="0.35">
      <c r="A23" s="1" t="s">
        <v>0</v>
      </c>
      <c r="B23" s="1" t="s">
        <v>1</v>
      </c>
      <c r="C23" s="1"/>
      <c r="D23" s="1" t="s">
        <v>2</v>
      </c>
      <c r="E23" s="1" t="s">
        <v>3</v>
      </c>
      <c r="F23" s="1" t="s">
        <v>4</v>
      </c>
      <c r="G23" s="64" t="s">
        <v>5</v>
      </c>
      <c r="H23" s="1" t="s">
        <v>6</v>
      </c>
      <c r="I23" s="1" t="s">
        <v>7</v>
      </c>
      <c r="J23" s="64" t="s">
        <v>8</v>
      </c>
      <c r="K23" s="64" t="s">
        <v>9</v>
      </c>
      <c r="L23" s="1" t="s">
        <v>10</v>
      </c>
    </row>
    <row r="24" spans="1:12" x14ac:dyDescent="0.3">
      <c r="A24" s="56">
        <f>D24-273.15</f>
        <v>35</v>
      </c>
      <c r="B24" s="56" t="s">
        <v>11</v>
      </c>
      <c r="C24" s="56"/>
      <c r="D24" s="56">
        <v>308.14999999999998</v>
      </c>
      <c r="E24" s="56">
        <v>8500</v>
      </c>
      <c r="F24" s="56">
        <v>45.68</v>
      </c>
      <c r="G24" s="62">
        <v>3.97</v>
      </c>
      <c r="H24" s="62">
        <v>6.17</v>
      </c>
      <c r="I24" s="68">
        <v>1550</v>
      </c>
      <c r="J24" s="68">
        <v>1950</v>
      </c>
      <c r="K24" s="68">
        <f t="shared" ref="K24:K36" si="2">I24+J24</f>
        <v>3500</v>
      </c>
      <c r="L24" s="62">
        <v>0.31</v>
      </c>
    </row>
    <row r="25" spans="1:12" x14ac:dyDescent="0.3">
      <c r="A25" s="26">
        <f t="shared" ref="A25:A36" si="3">D25-273.15</f>
        <v>-273.14999999999998</v>
      </c>
      <c r="B25" s="27" t="s">
        <v>17</v>
      </c>
      <c r="C25" s="27">
        <f t="shared" ref="C25:C36" si="4">C24+1</f>
        <v>1</v>
      </c>
      <c r="D25" s="28"/>
      <c r="E25" s="27"/>
      <c r="F25" s="27"/>
      <c r="G25" s="65"/>
      <c r="H25" s="26"/>
      <c r="I25" s="29">
        <v>1550</v>
      </c>
      <c r="J25" s="72">
        <v>1500</v>
      </c>
      <c r="K25" s="72">
        <f t="shared" si="2"/>
        <v>3050</v>
      </c>
      <c r="L25" s="26">
        <v>0.31</v>
      </c>
    </row>
    <row r="26" spans="1:12" x14ac:dyDescent="0.3">
      <c r="A26" s="26">
        <f t="shared" si="3"/>
        <v>-273.14999999999998</v>
      </c>
      <c r="B26" s="27" t="s">
        <v>18</v>
      </c>
      <c r="C26" s="27">
        <f t="shared" si="4"/>
        <v>2</v>
      </c>
      <c r="D26" s="28"/>
      <c r="E26" s="27"/>
      <c r="F26" s="27"/>
      <c r="G26" s="65"/>
      <c r="H26" s="26"/>
      <c r="I26" s="29">
        <v>1550</v>
      </c>
      <c r="J26" s="72">
        <v>1350</v>
      </c>
      <c r="K26" s="72">
        <f t="shared" si="2"/>
        <v>2900</v>
      </c>
      <c r="L26" s="26">
        <v>0.31</v>
      </c>
    </row>
    <row r="27" spans="1:12" x14ac:dyDescent="0.3">
      <c r="A27" s="30">
        <f t="shared" si="3"/>
        <v>-273.14999999999998</v>
      </c>
      <c r="B27" s="31" t="s">
        <v>19</v>
      </c>
      <c r="C27" s="27">
        <f t="shared" si="4"/>
        <v>3</v>
      </c>
      <c r="D27" s="32"/>
      <c r="E27" s="31"/>
      <c r="F27" s="31"/>
      <c r="G27" s="66"/>
      <c r="H27" s="30"/>
      <c r="I27" s="33">
        <v>1550</v>
      </c>
      <c r="J27" s="73">
        <v>1450</v>
      </c>
      <c r="K27" s="72">
        <f t="shared" si="2"/>
        <v>3000</v>
      </c>
      <c r="L27" s="30">
        <v>0.31</v>
      </c>
    </row>
    <row r="28" spans="1:12" x14ac:dyDescent="0.3">
      <c r="A28" s="30">
        <f>D28-273.15</f>
        <v>-273.14999999999998</v>
      </c>
      <c r="B28" s="31" t="s">
        <v>20</v>
      </c>
      <c r="C28" s="27">
        <f t="shared" si="4"/>
        <v>4</v>
      </c>
      <c r="D28" s="32"/>
      <c r="E28" s="31"/>
      <c r="F28" s="31"/>
      <c r="G28" s="66"/>
      <c r="H28" s="30"/>
      <c r="I28" s="33">
        <v>1550</v>
      </c>
      <c r="J28" s="73">
        <v>1050</v>
      </c>
      <c r="K28" s="72">
        <f>I28+J28</f>
        <v>2600</v>
      </c>
      <c r="L28" s="30">
        <v>0.31</v>
      </c>
    </row>
    <row r="29" spans="1:12" x14ac:dyDescent="0.3">
      <c r="A29" s="30">
        <f>D29-273.15</f>
        <v>-273.14999999999998</v>
      </c>
      <c r="B29" s="31" t="s">
        <v>21</v>
      </c>
      <c r="C29" s="27">
        <f t="shared" si="4"/>
        <v>5</v>
      </c>
      <c r="D29" s="28"/>
      <c r="E29" s="27"/>
      <c r="F29" s="27"/>
      <c r="G29" s="65"/>
      <c r="H29" s="26"/>
      <c r="I29" s="33">
        <v>1550</v>
      </c>
      <c r="J29" s="73">
        <v>1050</v>
      </c>
      <c r="K29" s="72">
        <f>I29+J29</f>
        <v>2600</v>
      </c>
      <c r="L29" s="30">
        <v>0.31</v>
      </c>
    </row>
    <row r="30" spans="1:12" x14ac:dyDescent="0.3">
      <c r="A30" s="30">
        <f>D30-273.15</f>
        <v>-273.14999999999998</v>
      </c>
      <c r="B30" s="31" t="s">
        <v>23</v>
      </c>
      <c r="C30" s="27">
        <f t="shared" si="4"/>
        <v>6</v>
      </c>
      <c r="D30" s="28"/>
      <c r="E30" s="27"/>
      <c r="F30" s="27"/>
      <c r="G30" s="65"/>
      <c r="H30" s="26"/>
      <c r="I30" s="33">
        <v>1550</v>
      </c>
      <c r="J30" s="73">
        <v>900</v>
      </c>
      <c r="K30" s="73">
        <f>I30+J30</f>
        <v>2450</v>
      </c>
      <c r="L30" s="30">
        <v>0.31</v>
      </c>
    </row>
    <row r="31" spans="1:12" x14ac:dyDescent="0.3">
      <c r="A31" s="30">
        <f t="shared" si="3"/>
        <v>-273.14999999999998</v>
      </c>
      <c r="B31" s="31" t="s">
        <v>12</v>
      </c>
      <c r="C31" s="27">
        <f t="shared" si="4"/>
        <v>7</v>
      </c>
      <c r="D31" s="32"/>
      <c r="E31" s="31"/>
      <c r="F31" s="31"/>
      <c r="G31" s="66"/>
      <c r="H31" s="30"/>
      <c r="I31" s="33">
        <v>1550</v>
      </c>
      <c r="J31" s="73">
        <v>1850</v>
      </c>
      <c r="K31" s="72">
        <f t="shared" si="2"/>
        <v>3400</v>
      </c>
      <c r="L31" s="30">
        <v>0.31</v>
      </c>
    </row>
    <row r="32" spans="1:12" x14ac:dyDescent="0.3">
      <c r="A32" s="30">
        <f t="shared" si="3"/>
        <v>-273.14999999999998</v>
      </c>
      <c r="B32" s="31" t="s">
        <v>22</v>
      </c>
      <c r="C32" s="27">
        <f t="shared" si="4"/>
        <v>8</v>
      </c>
      <c r="D32" s="28"/>
      <c r="E32" s="27"/>
      <c r="F32" s="27"/>
      <c r="G32" s="65"/>
      <c r="H32" s="26"/>
      <c r="I32" s="33">
        <v>1550</v>
      </c>
      <c r="J32" s="73">
        <v>1300</v>
      </c>
      <c r="K32" s="72">
        <f t="shared" si="2"/>
        <v>2850</v>
      </c>
      <c r="L32" s="30">
        <v>0.31</v>
      </c>
    </row>
    <row r="33" spans="1:12" x14ac:dyDescent="0.3">
      <c r="A33" s="30">
        <f t="shared" si="3"/>
        <v>-273.14999999999998</v>
      </c>
      <c r="B33" s="31" t="s">
        <v>24</v>
      </c>
      <c r="C33" s="27">
        <f t="shared" si="4"/>
        <v>9</v>
      </c>
      <c r="D33" s="28"/>
      <c r="E33" s="27"/>
      <c r="F33" s="27"/>
      <c r="G33" s="65"/>
      <c r="H33" s="26"/>
      <c r="I33" s="33">
        <v>1550</v>
      </c>
      <c r="J33" s="73">
        <v>1450</v>
      </c>
      <c r="K33" s="73">
        <f t="shared" si="2"/>
        <v>3000</v>
      </c>
      <c r="L33" s="30">
        <v>0.31</v>
      </c>
    </row>
    <row r="34" spans="1:12" x14ac:dyDescent="0.3">
      <c r="A34" s="30">
        <f t="shared" si="3"/>
        <v>-273.14999999999998</v>
      </c>
      <c r="B34" s="31" t="s">
        <v>33</v>
      </c>
      <c r="C34" s="27">
        <f t="shared" si="4"/>
        <v>10</v>
      </c>
      <c r="D34" s="28"/>
      <c r="E34" s="27"/>
      <c r="F34" s="27"/>
      <c r="G34" s="65"/>
      <c r="H34" s="26"/>
      <c r="I34" s="33">
        <v>1550</v>
      </c>
      <c r="J34" s="73">
        <v>1450</v>
      </c>
      <c r="K34" s="73">
        <f t="shared" si="2"/>
        <v>3000</v>
      </c>
      <c r="L34" s="30">
        <v>0.31</v>
      </c>
    </row>
    <row r="35" spans="1:12" x14ac:dyDescent="0.3">
      <c r="A35" s="30">
        <f t="shared" si="3"/>
        <v>-273.14999999999998</v>
      </c>
      <c r="B35" s="31" t="s">
        <v>34</v>
      </c>
      <c r="C35" s="27">
        <f t="shared" si="4"/>
        <v>11</v>
      </c>
      <c r="D35" s="28"/>
      <c r="E35" s="27"/>
      <c r="F35" s="27"/>
      <c r="G35" s="65"/>
      <c r="H35" s="26"/>
      <c r="I35" s="33">
        <v>1550</v>
      </c>
      <c r="J35" s="73">
        <v>1350</v>
      </c>
      <c r="K35" s="73">
        <f t="shared" si="2"/>
        <v>2900</v>
      </c>
      <c r="L35" s="30">
        <v>0.31</v>
      </c>
    </row>
    <row r="36" spans="1:12" ht="15" thickBot="1" x14ac:dyDescent="0.35">
      <c r="A36" s="42">
        <f t="shared" si="3"/>
        <v>-273.14999999999998</v>
      </c>
      <c r="B36" s="25" t="s">
        <v>35</v>
      </c>
      <c r="C36" s="27">
        <f t="shared" si="4"/>
        <v>12</v>
      </c>
      <c r="D36" s="43"/>
      <c r="E36" s="25"/>
      <c r="F36" s="25"/>
      <c r="G36" s="67"/>
      <c r="H36" s="42"/>
      <c r="I36" s="44">
        <v>1550</v>
      </c>
      <c r="J36" s="74">
        <v>900</v>
      </c>
      <c r="K36" s="74">
        <f t="shared" si="2"/>
        <v>2450</v>
      </c>
      <c r="L36" s="42">
        <v>0.31</v>
      </c>
    </row>
    <row r="37" spans="1:12" ht="15" thickBot="1" x14ac:dyDescent="0.35">
      <c r="A37" s="59">
        <f>D37-273.15</f>
        <v>-273.14999999999998</v>
      </c>
      <c r="B37" s="59" t="s">
        <v>46</v>
      </c>
      <c r="C37" s="59"/>
      <c r="D37" s="59"/>
      <c r="E37" s="59"/>
      <c r="F37" s="59"/>
      <c r="G37" s="63"/>
      <c r="H37" s="63"/>
      <c r="I37" s="71"/>
      <c r="J37" s="71"/>
      <c r="K37" s="71"/>
      <c r="L37" s="63"/>
    </row>
    <row r="38" spans="1:12" ht="15" thickBot="1" x14ac:dyDescent="0.35">
      <c r="A38" s="59">
        <f>D38-273.15</f>
        <v>-273.14999999999998</v>
      </c>
      <c r="B38" s="59" t="s">
        <v>48</v>
      </c>
      <c r="C38" s="59"/>
      <c r="D38" s="59"/>
      <c r="E38" s="59"/>
      <c r="F38" s="59"/>
      <c r="G38" s="63"/>
      <c r="H38" s="63"/>
      <c r="I38" s="71"/>
      <c r="J38" s="71"/>
      <c r="K38" s="71"/>
      <c r="L38" s="6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BAFF-3064-4F95-A1E5-AB25A731019E}">
  <dimension ref="A1:L39"/>
  <sheetViews>
    <sheetView workbookViewId="0">
      <selection activeCell="D4" sqref="D4"/>
    </sheetView>
  </sheetViews>
  <sheetFormatPr baseColWidth="10" defaultRowHeight="14.4" x14ac:dyDescent="0.3"/>
  <sheetData>
    <row r="1" spans="1:12" ht="46.8" customHeight="1" thickBot="1" x14ac:dyDescent="0.35">
      <c r="A1" s="1" t="s">
        <v>0</v>
      </c>
      <c r="B1" s="1" t="s">
        <v>1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" thickBot="1" x14ac:dyDescent="0.35">
      <c r="A2" s="36">
        <f>D2-273.15</f>
        <v>35</v>
      </c>
      <c r="B2" s="36" t="s">
        <v>11</v>
      </c>
      <c r="C2" s="36"/>
      <c r="D2" s="36">
        <v>308.14999999999998</v>
      </c>
      <c r="E2" s="36">
        <v>8500</v>
      </c>
      <c r="F2" s="36">
        <v>45.68</v>
      </c>
      <c r="G2" s="37">
        <v>3.97</v>
      </c>
      <c r="H2" s="37">
        <v>6.17</v>
      </c>
      <c r="I2" s="38">
        <v>1550</v>
      </c>
      <c r="J2" s="38">
        <v>1950</v>
      </c>
      <c r="K2" s="38">
        <f>I2+J2</f>
        <v>3500</v>
      </c>
      <c r="L2" s="37">
        <v>0.31</v>
      </c>
    </row>
    <row r="3" spans="1:12" ht="15" thickBot="1" x14ac:dyDescent="0.35">
      <c r="A3" s="22">
        <f>D3-273.15</f>
        <v>23.390000000000043</v>
      </c>
      <c r="B3" s="22" t="s">
        <v>26</v>
      </c>
      <c r="C3" s="22">
        <v>1</v>
      </c>
      <c r="D3" s="23">
        <v>296.54000000000002</v>
      </c>
      <c r="E3" s="22">
        <v>8513.8700000000008</v>
      </c>
      <c r="F3" s="22">
        <v>46.42</v>
      </c>
      <c r="G3" s="21">
        <v>6.14</v>
      </c>
      <c r="H3" s="21">
        <v>7.89</v>
      </c>
      <c r="I3" s="24">
        <v>1550</v>
      </c>
      <c r="J3" s="24">
        <v>1950</v>
      </c>
      <c r="K3" s="24">
        <f>I3+J3</f>
        <v>3500</v>
      </c>
      <c r="L3" s="21">
        <v>0.31</v>
      </c>
    </row>
    <row r="4" spans="1:12" x14ac:dyDescent="0.3">
      <c r="A4" s="10">
        <f>D4-273.15</f>
        <v>12.730000000000018</v>
      </c>
      <c r="B4" s="10" t="s">
        <v>27</v>
      </c>
      <c r="C4" s="10">
        <f>C3+1</f>
        <v>2</v>
      </c>
      <c r="D4" s="16">
        <v>285.88</v>
      </c>
      <c r="E4" s="10">
        <v>9254.51</v>
      </c>
      <c r="F4" s="10">
        <v>46.9</v>
      </c>
      <c r="G4" s="9">
        <v>7.29</v>
      </c>
      <c r="H4" s="9">
        <v>11.22</v>
      </c>
      <c r="I4" s="11">
        <v>1550</v>
      </c>
      <c r="J4" s="11">
        <v>1950</v>
      </c>
      <c r="K4" s="11">
        <f>I4+J4</f>
        <v>3500</v>
      </c>
      <c r="L4" s="9">
        <v>0.31</v>
      </c>
    </row>
    <row r="5" spans="1:12" x14ac:dyDescent="0.3">
      <c r="A5" s="2">
        <f>D5-273.15</f>
        <v>12.020000000000039</v>
      </c>
      <c r="B5" s="2" t="s">
        <v>28</v>
      </c>
      <c r="C5" s="2">
        <f>C4+1</f>
        <v>3</v>
      </c>
      <c r="D5" s="8">
        <v>285.17</v>
      </c>
      <c r="E5" s="7">
        <v>9912.91</v>
      </c>
      <c r="F5" s="7">
        <v>45.82</v>
      </c>
      <c r="G5" s="6">
        <v>10.39</v>
      </c>
      <c r="H5" s="6">
        <v>14.1</v>
      </c>
      <c r="I5" s="4">
        <v>1550</v>
      </c>
      <c r="J5" s="4">
        <v>1950</v>
      </c>
      <c r="K5" s="4">
        <f>I5+J5</f>
        <v>3500</v>
      </c>
      <c r="L5" s="3">
        <v>0.31</v>
      </c>
    </row>
    <row r="6" spans="1:12" s="18" customFormat="1" ht="15" thickBot="1" x14ac:dyDescent="0.35">
      <c r="A6" s="13">
        <f>D6-273.15</f>
        <v>13.580000000000041</v>
      </c>
      <c r="B6" s="13" t="s">
        <v>14</v>
      </c>
      <c r="C6" s="13">
        <f>C5+1</f>
        <v>4</v>
      </c>
      <c r="D6" s="14">
        <v>286.73</v>
      </c>
      <c r="E6" s="13">
        <v>8603.65</v>
      </c>
      <c r="F6" s="13">
        <v>47.75</v>
      </c>
      <c r="G6" s="12">
        <v>4.82</v>
      </c>
      <c r="H6" s="12">
        <v>8.4700000000000006</v>
      </c>
      <c r="I6" s="15">
        <v>1550</v>
      </c>
      <c r="J6" s="15">
        <v>1950</v>
      </c>
      <c r="K6" s="15">
        <f>I6+J6</f>
        <v>3500</v>
      </c>
      <c r="L6" s="12">
        <v>0.31</v>
      </c>
    </row>
    <row r="7" spans="1:12" s="18" customFormat="1" x14ac:dyDescent="0.3">
      <c r="A7" s="10">
        <f>D7-273.15</f>
        <v>1.7600000000000477</v>
      </c>
      <c r="B7" s="10" t="s">
        <v>15</v>
      </c>
      <c r="C7" s="10">
        <f>C6+1</f>
        <v>5</v>
      </c>
      <c r="D7" s="16">
        <v>274.91000000000003</v>
      </c>
      <c r="E7" s="10">
        <v>9117.35</v>
      </c>
      <c r="F7" s="10">
        <v>48.75</v>
      </c>
      <c r="G7" s="9">
        <v>4.75</v>
      </c>
      <c r="H7" s="9">
        <v>10.97</v>
      </c>
      <c r="I7" s="20">
        <v>1550</v>
      </c>
      <c r="J7" s="20">
        <v>1950</v>
      </c>
      <c r="K7" s="20">
        <f>I7+J7</f>
        <v>3500</v>
      </c>
      <c r="L7" s="19">
        <v>0.31</v>
      </c>
    </row>
    <row r="8" spans="1:12" s="18" customFormat="1" x14ac:dyDescent="0.3">
      <c r="A8" s="2">
        <f>D8-273.15</f>
        <v>0.46000000000003638</v>
      </c>
      <c r="B8" s="2" t="s">
        <v>29</v>
      </c>
      <c r="C8" s="2">
        <f>C7+1</f>
        <v>6</v>
      </c>
      <c r="D8" s="5">
        <v>273.61</v>
      </c>
      <c r="E8" s="2">
        <v>9875.1299999999992</v>
      </c>
      <c r="F8" s="2">
        <v>47.76</v>
      </c>
      <c r="G8" s="3">
        <v>7.66</v>
      </c>
      <c r="H8" s="3">
        <v>14.13</v>
      </c>
      <c r="I8" s="4">
        <v>1550</v>
      </c>
      <c r="J8" s="4">
        <v>1950</v>
      </c>
      <c r="K8" s="4">
        <f>I8+J8</f>
        <v>3500</v>
      </c>
      <c r="L8" s="3">
        <v>0.31</v>
      </c>
    </row>
    <row r="9" spans="1:12" s="18" customFormat="1" ht="15" thickBot="1" x14ac:dyDescent="0.35">
      <c r="A9" s="13">
        <f>D9-273.15</f>
        <v>-0.45999999999997954</v>
      </c>
      <c r="B9" s="13" t="s">
        <v>30</v>
      </c>
      <c r="C9" s="13">
        <f>C8+1</f>
        <v>7</v>
      </c>
      <c r="D9" s="14">
        <v>272.69</v>
      </c>
      <c r="E9" s="13">
        <v>10676.69</v>
      </c>
      <c r="F9" s="13">
        <v>46.28</v>
      </c>
      <c r="G9" s="12">
        <v>11.81</v>
      </c>
      <c r="H9" s="12">
        <v>17.8</v>
      </c>
      <c r="I9" s="15">
        <v>1550</v>
      </c>
      <c r="J9" s="15">
        <v>1950</v>
      </c>
      <c r="K9" s="15">
        <f>I9+J9</f>
        <v>3500</v>
      </c>
      <c r="L9" s="12">
        <v>0.31</v>
      </c>
    </row>
    <row r="10" spans="1:12" s="18" customFormat="1" x14ac:dyDescent="0.3">
      <c r="A10" s="10">
        <f>D10-273.15</f>
        <v>-12.739999999999952</v>
      </c>
      <c r="B10" s="10" t="s">
        <v>16</v>
      </c>
      <c r="C10" s="10">
        <f>C9+1</f>
        <v>8</v>
      </c>
      <c r="D10" s="16">
        <v>260.41000000000003</v>
      </c>
      <c r="E10" s="10">
        <v>10302.780000000001</v>
      </c>
      <c r="F10" s="10">
        <v>48.91</v>
      </c>
      <c r="G10" s="9">
        <v>7.63</v>
      </c>
      <c r="H10" s="9">
        <v>16.79</v>
      </c>
      <c r="I10" s="11">
        <v>1550</v>
      </c>
      <c r="J10" s="11">
        <v>1950</v>
      </c>
      <c r="K10" s="11">
        <f>I10+J10</f>
        <v>3500</v>
      </c>
      <c r="L10" s="9">
        <v>0.31</v>
      </c>
    </row>
    <row r="11" spans="1:12" s="18" customFormat="1" x14ac:dyDescent="0.3">
      <c r="A11" s="2">
        <f>D11-273.15</f>
        <v>-14.889999999999986</v>
      </c>
      <c r="B11" s="2" t="s">
        <v>31</v>
      </c>
      <c r="C11" s="2">
        <f>C10+1</f>
        <v>9</v>
      </c>
      <c r="D11" s="5">
        <v>258.26</v>
      </c>
      <c r="E11" s="2">
        <v>12286.78</v>
      </c>
      <c r="F11" s="2">
        <v>44.36</v>
      </c>
      <c r="G11" s="3">
        <v>19.350000000000001</v>
      </c>
      <c r="H11" s="3">
        <v>26.06</v>
      </c>
      <c r="I11" s="4">
        <v>1550</v>
      </c>
      <c r="J11" s="4">
        <v>1950</v>
      </c>
      <c r="K11" s="4">
        <f>I11+J11</f>
        <v>3500</v>
      </c>
      <c r="L11" s="3">
        <v>0.31</v>
      </c>
    </row>
    <row r="12" spans="1:12" s="18" customFormat="1" ht="15" thickBot="1" x14ac:dyDescent="0.35">
      <c r="A12" s="13">
        <f>D12-273.15</f>
        <v>-9.0199999999999818</v>
      </c>
      <c r="B12" s="13" t="s">
        <v>32</v>
      </c>
      <c r="C12" s="13">
        <f>C11+1</f>
        <v>10</v>
      </c>
      <c r="D12" s="14">
        <v>264.13</v>
      </c>
      <c r="E12" s="13">
        <v>8734.1299999999992</v>
      </c>
      <c r="F12" s="13">
        <v>50.65</v>
      </c>
      <c r="G12" s="12">
        <v>2.77</v>
      </c>
      <c r="H12" s="12">
        <v>10.46</v>
      </c>
      <c r="I12" s="15">
        <v>1550</v>
      </c>
      <c r="J12" s="15">
        <v>1950</v>
      </c>
      <c r="K12" s="15">
        <f>I12+J12</f>
        <v>3500</v>
      </c>
      <c r="L12" s="12">
        <v>0.31</v>
      </c>
    </row>
    <row r="13" spans="1:12" x14ac:dyDescent="0.3">
      <c r="A13" s="39">
        <f>D13-273.15</f>
        <v>-33.909999999999968</v>
      </c>
      <c r="B13" s="17" t="s">
        <v>17</v>
      </c>
      <c r="C13" s="17">
        <f>C12+1</f>
        <v>11</v>
      </c>
      <c r="D13" s="40">
        <v>239.24</v>
      </c>
      <c r="E13" s="17">
        <v>8768.6</v>
      </c>
      <c r="F13" s="17">
        <v>53.62</v>
      </c>
      <c r="G13" s="39">
        <v>1.81</v>
      </c>
      <c r="H13" s="39">
        <v>13.18</v>
      </c>
      <c r="I13" s="41">
        <v>1550</v>
      </c>
      <c r="J13" s="41">
        <v>1950</v>
      </c>
      <c r="K13" s="41">
        <v>3500</v>
      </c>
      <c r="L13" s="39">
        <v>0.31</v>
      </c>
    </row>
    <row r="14" spans="1:12" x14ac:dyDescent="0.3">
      <c r="A14" s="26">
        <f>D14-273.15</f>
        <v>-39.399999999999977</v>
      </c>
      <c r="B14" s="27" t="s">
        <v>37</v>
      </c>
      <c r="C14" s="27">
        <f>C13+1</f>
        <v>12</v>
      </c>
      <c r="D14" s="28">
        <v>233.75</v>
      </c>
      <c r="E14" s="27">
        <v>10109.49</v>
      </c>
      <c r="F14" s="27">
        <v>52.68</v>
      </c>
      <c r="G14" s="26">
        <v>4.8899999999999997</v>
      </c>
      <c r="H14" s="26">
        <v>18.5</v>
      </c>
      <c r="I14" s="33">
        <v>1550</v>
      </c>
      <c r="J14" s="33">
        <v>1950</v>
      </c>
      <c r="K14" s="33">
        <v>3500</v>
      </c>
      <c r="L14" s="30">
        <v>0.31</v>
      </c>
    </row>
    <row r="15" spans="1:12" x14ac:dyDescent="0.3">
      <c r="A15" s="3">
        <f>D15-273.15</f>
        <v>-273.14999999999998</v>
      </c>
      <c r="B15" s="2" t="s">
        <v>38</v>
      </c>
      <c r="C15" s="2">
        <f>C14+1</f>
        <v>13</v>
      </c>
      <c r="D15" s="5"/>
      <c r="E15" s="2"/>
      <c r="F15" s="2"/>
      <c r="G15" s="3"/>
      <c r="H15" s="3"/>
      <c r="I15" s="35">
        <v>1550</v>
      </c>
      <c r="J15" s="35">
        <v>1950</v>
      </c>
      <c r="K15" s="35">
        <v>3500</v>
      </c>
      <c r="L15" s="34">
        <v>0.31</v>
      </c>
    </row>
    <row r="16" spans="1:12" ht="15" thickBot="1" x14ac:dyDescent="0.35">
      <c r="A16" s="12">
        <f>D16-273.15</f>
        <v>-273.14999999999998</v>
      </c>
      <c r="B16" s="13" t="s">
        <v>39</v>
      </c>
      <c r="C16" s="13">
        <f>C15+1</f>
        <v>14</v>
      </c>
      <c r="D16" s="14"/>
      <c r="E16" s="13"/>
      <c r="F16" s="13"/>
      <c r="G16" s="12"/>
      <c r="H16" s="12"/>
      <c r="I16" s="15">
        <v>1550</v>
      </c>
      <c r="J16" s="15">
        <v>1950</v>
      </c>
      <c r="K16" s="15">
        <v>3500</v>
      </c>
      <c r="L16" s="12">
        <v>0.31</v>
      </c>
    </row>
    <row r="17" spans="1:12" x14ac:dyDescent="0.3">
      <c r="A17" s="39">
        <f>D17-273.15</f>
        <v>-36.849999999999966</v>
      </c>
      <c r="B17" s="17" t="s">
        <v>41</v>
      </c>
      <c r="C17" s="17">
        <f>C16+1</f>
        <v>15</v>
      </c>
      <c r="D17" s="40">
        <v>236.3</v>
      </c>
      <c r="E17" s="17">
        <v>7361.32</v>
      </c>
      <c r="F17" s="17">
        <v>54.83</v>
      </c>
      <c r="G17" s="39">
        <v>0.55000000000000004</v>
      </c>
      <c r="H17" s="39">
        <v>7.85</v>
      </c>
      <c r="I17" s="41">
        <v>1550</v>
      </c>
      <c r="J17" s="41">
        <v>1950</v>
      </c>
      <c r="K17" s="41">
        <f>I17+J17</f>
        <v>3500</v>
      </c>
      <c r="L17" s="39">
        <v>2.31</v>
      </c>
    </row>
    <row r="18" spans="1:12" x14ac:dyDescent="0.3">
      <c r="A18" s="26">
        <f>D18-273.15</f>
        <v>-43.669999999999987</v>
      </c>
      <c r="B18" s="27" t="s">
        <v>42</v>
      </c>
      <c r="C18" s="27">
        <f>C17+1</f>
        <v>16</v>
      </c>
      <c r="D18" s="28">
        <v>229.48</v>
      </c>
      <c r="E18" s="27">
        <v>8020.99</v>
      </c>
      <c r="F18" s="27">
        <v>55.33</v>
      </c>
      <c r="G18" s="26">
        <v>0.8</v>
      </c>
      <c r="H18" s="26">
        <v>11.55</v>
      </c>
      <c r="I18" s="29">
        <v>1550</v>
      </c>
      <c r="J18" s="29">
        <v>1950</v>
      </c>
      <c r="K18" s="29">
        <f>I18+J18</f>
        <v>3500</v>
      </c>
      <c r="L18" s="26">
        <v>1.31</v>
      </c>
    </row>
    <row r="19" spans="1:12" x14ac:dyDescent="0.3">
      <c r="A19" s="26">
        <f>D19-273.15</f>
        <v>-46.829999999999984</v>
      </c>
      <c r="B19" s="27" t="s">
        <v>18</v>
      </c>
      <c r="C19" s="27">
        <f>C18+1</f>
        <v>17</v>
      </c>
      <c r="D19" s="28">
        <v>226.32</v>
      </c>
      <c r="E19" s="27">
        <v>8432.7000000000007</v>
      </c>
      <c r="F19" s="27">
        <v>55.42</v>
      </c>
      <c r="G19" s="26">
        <v>1.1399999999999999</v>
      </c>
      <c r="H19" s="26">
        <v>13.52</v>
      </c>
      <c r="I19" s="29">
        <v>1550</v>
      </c>
      <c r="J19" s="29">
        <v>1950</v>
      </c>
      <c r="K19" s="29">
        <v>3500</v>
      </c>
      <c r="L19" s="26">
        <v>0.31</v>
      </c>
    </row>
    <row r="20" spans="1:12" x14ac:dyDescent="0.3">
      <c r="A20" s="26">
        <f>D20-273.15</f>
        <v>-49.069999999999965</v>
      </c>
      <c r="B20" s="27" t="s">
        <v>19</v>
      </c>
      <c r="C20" s="27">
        <f>C19+1</f>
        <v>18</v>
      </c>
      <c r="D20" s="28">
        <v>224.08</v>
      </c>
      <c r="E20" s="27">
        <v>8914.65</v>
      </c>
      <c r="F20" s="27">
        <v>55.21</v>
      </c>
      <c r="G20" s="26">
        <v>1.91</v>
      </c>
      <c r="H20" s="26">
        <v>15.38</v>
      </c>
      <c r="I20" s="29">
        <v>1550</v>
      </c>
      <c r="J20" s="29">
        <v>1950</v>
      </c>
      <c r="K20" s="29">
        <v>3500</v>
      </c>
      <c r="L20" s="26">
        <v>0.31</v>
      </c>
    </row>
    <row r="21" spans="1:12" ht="15" thickBot="1" x14ac:dyDescent="0.35">
      <c r="A21" s="42">
        <f>D21-273.15</f>
        <v>-56.399999999999977</v>
      </c>
      <c r="B21" s="25" t="s">
        <v>40</v>
      </c>
      <c r="C21" s="25">
        <f>C20+1</f>
        <v>19</v>
      </c>
      <c r="D21" s="43">
        <v>216.75</v>
      </c>
      <c r="E21" s="25">
        <v>10137.75</v>
      </c>
      <c r="F21" s="25">
        <v>54.78</v>
      </c>
      <c r="G21" s="42">
        <v>4.53</v>
      </c>
      <c r="H21" s="42">
        <v>20.22</v>
      </c>
      <c r="I21" s="44">
        <v>1550</v>
      </c>
      <c r="J21" s="44">
        <v>1950</v>
      </c>
      <c r="K21" s="44">
        <f>I21+J21</f>
        <v>3500</v>
      </c>
      <c r="L21" s="42">
        <v>0.31</v>
      </c>
    </row>
    <row r="22" spans="1:12" x14ac:dyDescent="0.3">
      <c r="A22" s="30">
        <f>D22-273.15</f>
        <v>-46.159999999999968</v>
      </c>
      <c r="B22" s="31" t="s">
        <v>36</v>
      </c>
      <c r="C22" s="31">
        <f>C21+1</f>
        <v>20</v>
      </c>
      <c r="D22" s="32">
        <v>226.99</v>
      </c>
      <c r="E22" s="31">
        <v>6937.38</v>
      </c>
      <c r="F22" s="31">
        <v>55.72</v>
      </c>
      <c r="G22" s="30">
        <v>0.3</v>
      </c>
      <c r="H22" s="30">
        <v>7.4</v>
      </c>
      <c r="I22" s="33">
        <v>1550</v>
      </c>
      <c r="J22" s="33">
        <v>1950</v>
      </c>
      <c r="K22" s="33">
        <v>3500</v>
      </c>
      <c r="L22" s="30">
        <v>0.31</v>
      </c>
    </row>
    <row r="23" spans="1:12" x14ac:dyDescent="0.3">
      <c r="A23" s="30">
        <f>D23-273.15</f>
        <v>-53.309999999999974</v>
      </c>
      <c r="B23" s="31" t="s">
        <v>20</v>
      </c>
      <c r="C23" s="31">
        <f>C22+1</f>
        <v>21</v>
      </c>
      <c r="D23" s="32">
        <v>219.84</v>
      </c>
      <c r="E23" s="31">
        <v>7286.21</v>
      </c>
      <c r="F23" s="31">
        <v>56.65</v>
      </c>
      <c r="G23" s="30">
        <v>0.36</v>
      </c>
      <c r="H23" s="30">
        <v>10.050000000000001</v>
      </c>
      <c r="I23" s="33">
        <v>1550</v>
      </c>
      <c r="J23" s="33">
        <v>1950</v>
      </c>
      <c r="K23" s="33">
        <v>3500</v>
      </c>
      <c r="L23" s="30">
        <v>0.31</v>
      </c>
    </row>
    <row r="24" spans="1:12" x14ac:dyDescent="0.3">
      <c r="A24" s="30">
        <f>D24-273.15</f>
        <v>-50.46999999999997</v>
      </c>
      <c r="B24" s="31" t="s">
        <v>43</v>
      </c>
      <c r="C24" s="31">
        <f>C23+1</f>
        <v>22</v>
      </c>
      <c r="D24" s="32">
        <v>222.68</v>
      </c>
      <c r="E24" s="31">
        <v>7575.24</v>
      </c>
      <c r="F24" s="31">
        <v>52.51</v>
      </c>
      <c r="G24" s="30">
        <v>2.11</v>
      </c>
      <c r="H24" s="30">
        <v>21.7</v>
      </c>
      <c r="I24" s="33">
        <v>1550</v>
      </c>
      <c r="J24" s="33">
        <v>1950</v>
      </c>
      <c r="K24" s="33">
        <v>3500</v>
      </c>
      <c r="L24" s="30">
        <v>0.31</v>
      </c>
    </row>
    <row r="25" spans="1:12" x14ac:dyDescent="0.3">
      <c r="A25" s="30">
        <f>D25-273.15</f>
        <v>-50.059999999999974</v>
      </c>
      <c r="B25" s="31" t="s">
        <v>44</v>
      </c>
      <c r="C25" s="31">
        <f>C24+1</f>
        <v>23</v>
      </c>
      <c r="D25" s="32">
        <v>223.09</v>
      </c>
      <c r="E25" s="31">
        <v>7802.98</v>
      </c>
      <c r="F25" s="55">
        <v>48.97</v>
      </c>
      <c r="G25" s="30">
        <v>4.12</v>
      </c>
      <c r="H25" s="30">
        <v>34.56</v>
      </c>
      <c r="I25" s="33">
        <v>1550</v>
      </c>
      <c r="J25" s="33">
        <v>1950</v>
      </c>
      <c r="K25" s="33">
        <v>3500</v>
      </c>
      <c r="L25" s="30">
        <v>0.31</v>
      </c>
    </row>
    <row r="26" spans="1:12" x14ac:dyDescent="0.3">
      <c r="A26" s="30">
        <f>D26-273.15</f>
        <v>-74.599999999999966</v>
      </c>
      <c r="B26" s="31" t="s">
        <v>13</v>
      </c>
      <c r="C26" s="31">
        <f>C25+1</f>
        <v>24</v>
      </c>
      <c r="D26" s="32">
        <v>198.55</v>
      </c>
      <c r="E26" s="31">
        <v>9361.0400000000009</v>
      </c>
      <c r="F26" s="31">
        <v>58.06</v>
      </c>
      <c r="G26" s="30">
        <v>2.62</v>
      </c>
      <c r="H26" s="30">
        <v>19.62</v>
      </c>
      <c r="I26" s="33">
        <v>1550</v>
      </c>
      <c r="J26" s="33">
        <v>1950</v>
      </c>
      <c r="K26" s="33">
        <v>3500</v>
      </c>
      <c r="L26" s="30">
        <v>0.31</v>
      </c>
    </row>
    <row r="27" spans="1:12" x14ac:dyDescent="0.3">
      <c r="A27" s="30">
        <f>D27-273.15</f>
        <v>-92.389999999999986</v>
      </c>
      <c r="B27" s="27" t="s">
        <v>12</v>
      </c>
      <c r="C27" s="27">
        <f>C26+1</f>
        <v>25</v>
      </c>
      <c r="D27" s="28">
        <v>180.76</v>
      </c>
      <c r="E27" s="27">
        <v>9780.4699999999993</v>
      </c>
      <c r="F27" s="27">
        <v>59.74</v>
      </c>
      <c r="G27" s="26">
        <v>3.01</v>
      </c>
      <c r="H27" s="26">
        <v>25.09</v>
      </c>
      <c r="I27" s="29">
        <v>1550</v>
      </c>
      <c r="J27" s="29">
        <v>1950</v>
      </c>
      <c r="K27" s="29">
        <v>3500</v>
      </c>
      <c r="L27" s="26">
        <v>0.31</v>
      </c>
    </row>
    <row r="28" spans="1:12" x14ac:dyDescent="0.3">
      <c r="A28" s="30"/>
      <c r="B28" s="27"/>
      <c r="C28" s="27"/>
      <c r="D28" s="32"/>
      <c r="E28" s="31"/>
      <c r="F28" s="31"/>
      <c r="G28" s="30"/>
      <c r="H28" s="30"/>
      <c r="I28" s="29"/>
      <c r="J28" s="29"/>
      <c r="K28" s="29"/>
      <c r="L28" s="26"/>
    </row>
    <row r="29" spans="1:12" ht="15" thickBot="1" x14ac:dyDescent="0.35">
      <c r="A29" s="30"/>
      <c r="B29" s="27"/>
      <c r="C29" s="27"/>
      <c r="D29" s="32"/>
      <c r="E29" s="31"/>
      <c r="F29" s="31"/>
      <c r="G29" s="30"/>
      <c r="H29" s="30"/>
      <c r="I29" s="33"/>
      <c r="J29" s="33"/>
      <c r="K29" s="33"/>
      <c r="L29" s="30"/>
    </row>
    <row r="30" spans="1:12" x14ac:dyDescent="0.3">
      <c r="A30" s="39">
        <f>D30-273.15</f>
        <v>-273.14999999999998</v>
      </c>
      <c r="B30" s="17"/>
      <c r="C30" s="17">
        <f>C29+1</f>
        <v>1</v>
      </c>
      <c r="D30" s="40"/>
      <c r="E30" s="17"/>
      <c r="F30" s="17"/>
      <c r="G30" s="39"/>
      <c r="H30" s="39"/>
      <c r="I30" s="41"/>
      <c r="J30" s="41"/>
      <c r="K30" s="41"/>
      <c r="L30" s="39"/>
    </row>
    <row r="31" spans="1:12" x14ac:dyDescent="0.3">
      <c r="A31" s="30">
        <f>D31-273.15</f>
        <v>-54.96999999999997</v>
      </c>
      <c r="B31" s="46" t="s">
        <v>21</v>
      </c>
      <c r="C31" s="46">
        <f>C30+1</f>
        <v>2</v>
      </c>
      <c r="D31" s="47">
        <v>218.18</v>
      </c>
      <c r="E31" s="46">
        <v>6835.14</v>
      </c>
      <c r="F31" s="46">
        <v>54.83</v>
      </c>
      <c r="G31" s="45">
        <v>0.62</v>
      </c>
      <c r="H31" s="45">
        <v>14.44</v>
      </c>
      <c r="I31" s="48">
        <v>1550</v>
      </c>
      <c r="J31" s="48">
        <v>1950</v>
      </c>
      <c r="K31" s="48">
        <v>3500</v>
      </c>
      <c r="L31" s="45">
        <v>0.31</v>
      </c>
    </row>
    <row r="32" spans="1:12" x14ac:dyDescent="0.3">
      <c r="A32" s="30">
        <f>D32-273.15</f>
        <v>-273.14999999999998</v>
      </c>
      <c r="B32" s="27"/>
      <c r="C32" s="27">
        <f>C31+1</f>
        <v>3</v>
      </c>
      <c r="D32" s="28"/>
      <c r="E32" s="27"/>
      <c r="F32" s="27"/>
      <c r="G32" s="26"/>
      <c r="H32" s="26"/>
      <c r="I32" s="29"/>
      <c r="J32" s="29"/>
      <c r="K32" s="29"/>
      <c r="L32" s="26"/>
    </row>
    <row r="33" spans="1:12" ht="15" thickBot="1" x14ac:dyDescent="0.35">
      <c r="A33" s="30">
        <f>D33-273.15</f>
        <v>-273.14999999999998</v>
      </c>
      <c r="B33" s="31"/>
      <c r="C33" s="31">
        <f>C32+1</f>
        <v>4</v>
      </c>
      <c r="D33" s="32"/>
      <c r="E33" s="31"/>
      <c r="F33" s="31"/>
      <c r="G33" s="30"/>
      <c r="H33" s="30"/>
      <c r="I33" s="33"/>
      <c r="J33" s="33"/>
      <c r="K33" s="33"/>
      <c r="L33" s="30"/>
    </row>
    <row r="34" spans="1:12" x14ac:dyDescent="0.3">
      <c r="A34" s="39">
        <f>D34-273.15</f>
        <v>-73.779999999999973</v>
      </c>
      <c r="B34" s="17" t="s">
        <v>23</v>
      </c>
      <c r="C34" s="17">
        <f>C35+1</f>
        <v>6</v>
      </c>
      <c r="D34" s="40">
        <v>199.37</v>
      </c>
      <c r="E34" s="17">
        <v>6506.19</v>
      </c>
      <c r="F34" s="17">
        <v>59.58</v>
      </c>
      <c r="G34" s="39">
        <v>0.15</v>
      </c>
      <c r="H34" s="39">
        <v>10.61</v>
      </c>
      <c r="I34" s="41">
        <v>1550</v>
      </c>
      <c r="J34" s="41">
        <v>1950</v>
      </c>
      <c r="K34" s="41">
        <v>3500</v>
      </c>
      <c r="L34" s="39">
        <v>0.31</v>
      </c>
    </row>
    <row r="35" spans="1:12" x14ac:dyDescent="0.3">
      <c r="A35" s="45">
        <f>D35-273.15</f>
        <v>-93.359999999999985</v>
      </c>
      <c r="B35" s="46" t="s">
        <v>22</v>
      </c>
      <c r="C35" s="46">
        <f>C33+1</f>
        <v>5</v>
      </c>
      <c r="D35" s="52">
        <v>179.79</v>
      </c>
      <c r="E35" s="53">
        <v>7663.92</v>
      </c>
      <c r="F35" s="53">
        <v>61.79</v>
      </c>
      <c r="G35" s="54">
        <v>0.96</v>
      </c>
      <c r="H35" s="54">
        <v>17.350000000000001</v>
      </c>
      <c r="I35" s="48">
        <v>1550</v>
      </c>
      <c r="J35" s="48">
        <v>1950</v>
      </c>
      <c r="K35" s="48">
        <v>3500</v>
      </c>
      <c r="L35" s="45">
        <v>0.31</v>
      </c>
    </row>
    <row r="36" spans="1:12" x14ac:dyDescent="0.3">
      <c r="A36" s="30">
        <f>D36-273.15</f>
        <v>-103.51999999999998</v>
      </c>
      <c r="B36" s="31" t="s">
        <v>24</v>
      </c>
      <c r="C36" s="31">
        <f>C34+1</f>
        <v>7</v>
      </c>
      <c r="D36" s="28">
        <v>169.63</v>
      </c>
      <c r="E36" s="27">
        <v>7839.05</v>
      </c>
      <c r="F36" s="27">
        <v>63.34</v>
      </c>
      <c r="G36" s="26">
        <v>1.1000000000000001</v>
      </c>
      <c r="H36" s="26">
        <v>18.489999999999998</v>
      </c>
      <c r="I36" s="33">
        <v>1550</v>
      </c>
      <c r="J36" s="33">
        <v>1950</v>
      </c>
      <c r="K36" s="33">
        <v>3500</v>
      </c>
      <c r="L36" s="30">
        <v>0.31</v>
      </c>
    </row>
    <row r="37" spans="1:12" ht="15" thickBot="1" x14ac:dyDescent="0.35">
      <c r="A37" s="12">
        <f>D37-273.15</f>
        <v>-273.14999999999998</v>
      </c>
      <c r="B37" s="13" t="s">
        <v>33</v>
      </c>
      <c r="C37" s="13">
        <f>C36+1</f>
        <v>8</v>
      </c>
      <c r="D37" s="14"/>
      <c r="E37" s="13"/>
      <c r="F37" s="13"/>
      <c r="G37" s="12"/>
      <c r="H37" s="12"/>
      <c r="I37" s="15">
        <v>1550</v>
      </c>
      <c r="J37" s="15">
        <v>1950</v>
      </c>
      <c r="K37" s="15">
        <v>3500</v>
      </c>
      <c r="L37" s="12">
        <v>0.31</v>
      </c>
    </row>
    <row r="38" spans="1:12" x14ac:dyDescent="0.3">
      <c r="A38" s="49">
        <f>D38-273.15</f>
        <v>-273.14999999999998</v>
      </c>
      <c r="B38" s="50" t="s">
        <v>34</v>
      </c>
      <c r="C38" s="50">
        <f>C37+1</f>
        <v>9</v>
      </c>
      <c r="D38" s="8"/>
      <c r="E38" s="7"/>
      <c r="F38" s="7"/>
      <c r="G38" s="6"/>
      <c r="H38" s="6"/>
      <c r="I38" s="51">
        <v>1550</v>
      </c>
      <c r="J38" s="51">
        <v>1950</v>
      </c>
      <c r="K38" s="51">
        <v>3500</v>
      </c>
      <c r="L38" s="49">
        <v>0.31</v>
      </c>
    </row>
    <row r="39" spans="1:12" ht="15" thickBot="1" x14ac:dyDescent="0.35">
      <c r="A39" s="12">
        <f>D39-273.15</f>
        <v>-273.14999999999998</v>
      </c>
      <c r="B39" s="13" t="s">
        <v>35</v>
      </c>
      <c r="C39" s="13">
        <f>C38+1</f>
        <v>10</v>
      </c>
      <c r="D39" s="14"/>
      <c r="E39" s="13"/>
      <c r="F39" s="13"/>
      <c r="G39" s="12"/>
      <c r="H39" s="12"/>
      <c r="I39" s="15">
        <v>1550</v>
      </c>
      <c r="J39" s="15">
        <v>1950</v>
      </c>
      <c r="K39" s="15">
        <v>3500</v>
      </c>
      <c r="L39" s="1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2015-06-05T18:17:20Z</dcterms:created>
  <dcterms:modified xsi:type="dcterms:W3CDTF">2025-05-20T21:46:22Z</dcterms:modified>
</cp:coreProperties>
</file>