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uisr_000\Documents\GitHub\luisdramirez96.github.io\breakfastfiesta\"/>
    </mc:Choice>
  </mc:AlternateContent>
  <xr:revisionPtr revIDLastSave="0" documentId="13_ncr:1_{DA3284F8-83B5-4B43-8FB1-01EE249D291E}" xr6:coauthVersionLast="45" xr6:coauthVersionMax="45" xr10:uidLastSave="{00000000-0000-0000-0000-000000000000}"/>
  <bookViews>
    <workbookView xWindow="-96" yWindow="-96" windowWidth="19392" windowHeight="10392" xr2:uid="{C9AC0765-EFE9-4354-A7C0-E3FBC4FA1A3D}"/>
  </bookViews>
  <sheets>
    <sheet name="Log" sheetId="1" r:id="rId1"/>
    <sheet name="Products" sheetId="2" r:id="rId2"/>
    <sheet name="Data" sheetId="3" r:id="rId3"/>
  </sheets>
  <definedNames>
    <definedName name="_xlnm._FilterDatabase" localSheetId="2" hidden="1">Data!$A$1:$A$248</definedName>
    <definedName name="_xlnm._FilterDatabase" localSheetId="0" hidden="1">Log!$A$1:$F$104</definedName>
    <definedName name="_xlnm.Extract" localSheetId="2">Data!$C:$C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69" i="1" l="1"/>
  <c r="E66" i="1"/>
  <c r="E61" i="1"/>
  <c r="E57" i="1"/>
  <c r="A3" i="3" l="1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" i="3"/>
  <c r="A1" i="3"/>
  <c r="B3" i="3" l="1"/>
  <c r="B6" i="3"/>
  <c r="B13" i="3"/>
  <c r="B9" i="3"/>
  <c r="B5" i="3"/>
  <c r="B1" i="3"/>
  <c r="B2" i="3"/>
  <c r="B12" i="3"/>
  <c r="B8" i="3"/>
  <c r="B4" i="3"/>
  <c r="B10" i="3"/>
  <c r="B11" i="3"/>
  <c r="B7" i="3"/>
  <c r="E3" i="1" l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8" i="1"/>
  <c r="E59" i="1"/>
  <c r="E60" i="1"/>
  <c r="E62" i="1"/>
  <c r="E63" i="1"/>
  <c r="E65" i="1"/>
  <c r="E64" i="1"/>
  <c r="E70" i="1"/>
  <c r="E67" i="1"/>
  <c r="E68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2" i="1" l="1"/>
</calcChain>
</file>

<file path=xl/sharedStrings.xml><?xml version="1.0" encoding="utf-8"?>
<sst xmlns="http://schemas.openxmlformats.org/spreadsheetml/2006/main" count="337" uniqueCount="192">
  <si>
    <t>Dayanis_10</t>
  </si>
  <si>
    <t>Combo #7</t>
  </si>
  <si>
    <t>19341 NW 48th Ct, Miami Gardens, FL 33055</t>
  </si>
  <si>
    <t>with pancakes</t>
  </si>
  <si>
    <t>Wabyy_</t>
  </si>
  <si>
    <t>Combo #4</t>
  </si>
  <si>
    <t>Delivery Address</t>
  </si>
  <si>
    <t>5000 W 12th Ct Apt 5, Hialeah, FL 33012</t>
  </si>
  <si>
    <t>18006 NW 24th Pl, Pembroke Pines, FL 33029</t>
  </si>
  <si>
    <t>to Jacquelin</t>
  </si>
  <si>
    <t>to Magda</t>
  </si>
  <si>
    <t>eliiizabeth.__</t>
  </si>
  <si>
    <t>15900 SW 144th Ct, Miami, FL 33177</t>
  </si>
  <si>
    <t>Milca Niebla</t>
  </si>
  <si>
    <t>Pickup</t>
  </si>
  <si>
    <t>Sharetesp</t>
  </si>
  <si>
    <t>Red roses (small base) white Bubbe balloon happy mother's day</t>
  </si>
  <si>
    <t>Miritaa95</t>
  </si>
  <si>
    <t>2 bases pequenas con flores rojas, 1 inicial M y Y, 1 mother day globo</t>
  </si>
  <si>
    <t>soffixo</t>
  </si>
  <si>
    <t>pequena base negra rosas rojas</t>
  </si>
  <si>
    <t>betsy4513</t>
  </si>
  <si>
    <t>2470 SE 14th Ct, Homestead, FL 33035</t>
  </si>
  <si>
    <t>kevg305</t>
  </si>
  <si>
    <t>Combo #5</t>
  </si>
  <si>
    <t>8461 Dundee Terrace, Miami Lakes, FL 33016</t>
  </si>
  <si>
    <t>Black base o base blanca o rosado, Edmita</t>
  </si>
  <si>
    <t>Combo #1</t>
  </si>
  <si>
    <t>Combo #2</t>
  </si>
  <si>
    <t>Combo #3</t>
  </si>
  <si>
    <t>Combo #5 w/ champagne</t>
  </si>
  <si>
    <t>Combo #6 w/ small flower</t>
  </si>
  <si>
    <t>Combo #6 w/ big flower</t>
  </si>
  <si>
    <t>Combo #8</t>
  </si>
  <si>
    <t>Combo #9</t>
  </si>
  <si>
    <t>Arreglo de globos</t>
  </si>
  <si>
    <t>Combo #1 &amp; #7. El combo #7 con sundwich y adicional una cajita de fresas con chocolate blanco</t>
  </si>
  <si>
    <t>karenxx15</t>
  </si>
  <si>
    <t>Wtf_tity</t>
  </si>
  <si>
    <t>Combo #5 and #7. Combo #5 rosas grandes con champagne. Combo #7 Base pequena negra rosas rojas.</t>
  </si>
  <si>
    <t>_Wilson_world</t>
  </si>
  <si>
    <t>11519 SW 236th St, Homestead, FL 33032</t>
  </si>
  <si>
    <t>Drey_uhhh</t>
  </si>
  <si>
    <t>11790 SW 35th Ter, Miami, FL 33175</t>
  </si>
  <si>
    <t>12732 SW 68th Ter, Miami, FL 33183</t>
  </si>
  <si>
    <t>base blanca con rosas rosaditas. To Arisay.</t>
  </si>
  <si>
    <t>base blanca con rosas rosaditas. To Maritza</t>
  </si>
  <si>
    <t>Ines_caruajal</t>
  </si>
  <si>
    <t>Melisa</t>
  </si>
  <si>
    <t>5790 W 13 Ct, Hialeah, FL 33012</t>
  </si>
  <si>
    <t>8423 NW 138th Ter Unit 2801, Miami Lakes, FL 33016</t>
  </si>
  <si>
    <t>Caja rosada grande con flores blancas. To Janelle Castillo.</t>
  </si>
  <si>
    <t>Caja rosada grande con flores blancas. To Adriana Espin.</t>
  </si>
  <si>
    <t>Multiple (vea notas)</t>
  </si>
  <si>
    <t>Chave1496</t>
  </si>
  <si>
    <t>2150 NW 23rd Ct Apt 4A, Miami, FL 33142</t>
  </si>
  <si>
    <t>x</t>
  </si>
  <si>
    <t>Denise Nunez</t>
  </si>
  <si>
    <t>460 E 36th St, Hialeah, FL 33013</t>
  </si>
  <si>
    <t>Base blanca grande con rosas rosadas</t>
  </si>
  <si>
    <t>Monika Client</t>
  </si>
  <si>
    <t>17620 NW 78rd Ave Apt 200, Hialeah, FL 33015</t>
  </si>
  <si>
    <t>Base pequena</t>
  </si>
  <si>
    <t>Cindy_x98</t>
  </si>
  <si>
    <t>Mily Client</t>
  </si>
  <si>
    <t>11485 SW 49th Ter, Miami, FL 33165</t>
  </si>
  <si>
    <t>Base negra con bebida &amp; tarjeta. 2 globos solamente. To Yanet Rodriguez</t>
  </si>
  <si>
    <t>Base negra con bebida &amp; tarjeta. 2 globos solamente. To Cheylan Rodriguez</t>
  </si>
  <si>
    <t>15384 SW 169th Ln, Miami, FL 33187</t>
  </si>
  <si>
    <t>242 W 38th St, Hialeah, FL 33012</t>
  </si>
  <si>
    <t>Globo bouquet grande con base dorada. Combo #3 base pequena roja con rosas rojas</t>
  </si>
  <si>
    <t>a_ndres17</t>
  </si>
  <si>
    <t>1 combo #4 Arreglo Mediano (Negro) 2 combos #3</t>
  </si>
  <si>
    <t>Notas</t>
  </si>
  <si>
    <t>Orden</t>
  </si>
  <si>
    <t>Ciudad</t>
  </si>
  <si>
    <t>Blanco. Arreglo floral pequeno.</t>
  </si>
  <si>
    <t>Katherine</t>
  </si>
  <si>
    <t>Base blanca flores rosadas</t>
  </si>
  <si>
    <t>Claudiadaamn</t>
  </si>
  <si>
    <t>el_pitynq</t>
  </si>
  <si>
    <t>14855 SW 57th Ln Apt 12, Miami, FL 33183</t>
  </si>
  <si>
    <t>Base negra, rosas rojas, 4 globos &amp; tarjeta.</t>
  </si>
  <si>
    <t>Imi_rguez</t>
  </si>
  <si>
    <t>1714 W 72nd St, Hialeah, FL 33014</t>
  </si>
  <si>
    <t>valenmachp</t>
  </si>
  <si>
    <t>6238 NW 171st St, Hialeah, FL 33015</t>
  </si>
  <si>
    <t>Base mediana rosado. To Viviana Puredes</t>
  </si>
  <si>
    <t>Omayrarod_03</t>
  </si>
  <si>
    <t>Combo #7 con arreglo de flores base rosada pequeno. To Zulma Torres</t>
  </si>
  <si>
    <t>ssotoxo</t>
  </si>
  <si>
    <t>2376 W 66 Pl, Hialeah, FL 33016</t>
  </si>
  <si>
    <t>Base blanca pequena</t>
  </si>
  <si>
    <t>Sergio Gener</t>
  </si>
  <si>
    <t>13210 SW 48th St, Miami, FL 33175</t>
  </si>
  <si>
    <t>1 arreglo. Globo letra T. Mensaje de Tarjeta. Air solution. To Tania Conde</t>
  </si>
  <si>
    <t>Ivan Asencion</t>
  </si>
  <si>
    <t>13830 SW 71st Ln, Miami, FL 33183</t>
  </si>
  <si>
    <t>Globo con la "V"</t>
  </si>
  <si>
    <t>Joey1114</t>
  </si>
  <si>
    <t>4540 SW 152nd Ave, Miramar, FL 33027</t>
  </si>
  <si>
    <t>Combo #9 con arreglo mediano de rosas</t>
  </si>
  <si>
    <t>Ryan</t>
  </si>
  <si>
    <t>540 N 67 Ave, Hollywood, FL 33024</t>
  </si>
  <si>
    <t>Aveilis Coco</t>
  </si>
  <si>
    <t>Base chica color rojo, roses rojas. Sabado de 9 a 10</t>
  </si>
  <si>
    <t>Tony9334</t>
  </si>
  <si>
    <t>18616 NW 84 Pl #203, Hialeah, FL 33015</t>
  </si>
  <si>
    <t>Arreglo mediano negro con rosas rojas. Globo burbuja Happy mother's day.</t>
  </si>
  <si>
    <t>ms_montesino</t>
  </si>
  <si>
    <t>Caja mediana, color blanca. Flores rojas. 3 globos, 1 tarjeta</t>
  </si>
  <si>
    <t>silviagallardo06</t>
  </si>
  <si>
    <t>120 SW 34 Ave, Miami, FL 33135</t>
  </si>
  <si>
    <t>To Maria Guillermina Fuentes</t>
  </si>
  <si>
    <t>_.yendriitaah</t>
  </si>
  <si>
    <t>17168 SW 144th Ct, Miami, FL 33177</t>
  </si>
  <si>
    <t>Caja rosada con rosas rosadas. Un globo de happy mothers day de corazon</t>
  </si>
  <si>
    <t>marthaa_ceciil</t>
  </si>
  <si>
    <t>Arreglo mediano base blanca</t>
  </si>
  <si>
    <t>Catalina_roa13</t>
  </si>
  <si>
    <t>9621 N Kendall Dr, Miami, FL 33176</t>
  </si>
  <si>
    <t>Caja grande y rosas rojas</t>
  </si>
  <si>
    <t>Chanell cliente</t>
  </si>
  <si>
    <t>1415 NW 125th St, North Miami, FL 33167</t>
  </si>
  <si>
    <t>Nicole Correa</t>
  </si>
  <si>
    <t>Base mediana blanco con rosas rojas</t>
  </si>
  <si>
    <t>Isabella client</t>
  </si>
  <si>
    <t>9851 SW 47th St, Miami, FL 33165</t>
  </si>
  <si>
    <t>Cliente</t>
  </si>
  <si>
    <t>Asleen</t>
  </si>
  <si>
    <t>1530 W 68 St Apt 203, Hialeah, FL 33014</t>
  </si>
  <si>
    <t>Arreglo de fruta peequena. 2 globos. To Yuleysi Perez</t>
  </si>
  <si>
    <t>Junior</t>
  </si>
  <si>
    <t>Arreglo pequeno de flores rojas, base blanco. Globo burbuja. Happy Mother's Day</t>
  </si>
  <si>
    <t>_lian_rose</t>
  </si>
  <si>
    <t>14276 SW 177th St, Miami, FL 33177</t>
  </si>
  <si>
    <t>To Zaranay Santander</t>
  </si>
  <si>
    <t>Carmen menay</t>
  </si>
  <si>
    <t>Arreglo mediano. 3:00pm</t>
  </si>
  <si>
    <t>Thalia Cliente</t>
  </si>
  <si>
    <t>17820 NW 73rd Ave, Hialeah, FL 33018</t>
  </si>
  <si>
    <t>8897 NW 185th St, Hialeah, FL 33018</t>
  </si>
  <si>
    <t>Yissell Castro</t>
  </si>
  <si>
    <t>3755 NW 194th St, Miami Gardens, FL 33055</t>
  </si>
  <si>
    <t>Completo? ("x")</t>
  </si>
  <si>
    <t>gcaraballo12</t>
  </si>
  <si>
    <t>6550 W 16th St, Miami, FL 33155</t>
  </si>
  <si>
    <t>leslie_55</t>
  </si>
  <si>
    <t>Base blanca, rosas rojas. Globo burbuja, Happy M. day</t>
  </si>
  <si>
    <t>12785 SW 22nd St, Miramar, FL 33027</t>
  </si>
  <si>
    <t>Vickyymello</t>
  </si>
  <si>
    <t>base lisa negra con rosas, 2 globos y mothers day, 1 estrella</t>
  </si>
  <si>
    <t>12240 SW 35th St, Miami, FL 33175</t>
  </si>
  <si>
    <t>Francesiitah21</t>
  </si>
  <si>
    <t>18803 SW 319th St, Homestead, FL 33030</t>
  </si>
  <si>
    <t>Miguel</t>
  </si>
  <si>
    <t>Mediano</t>
  </si>
  <si>
    <t>2190 W 60th St Apt 21103, Hiealeah, FL 33016</t>
  </si>
  <si>
    <t>Jessica Fleitas</t>
  </si>
  <si>
    <t>base grande negra, con rosas rojas</t>
  </si>
  <si>
    <t>14240 Lake Candlewood Ct, Miami Lakes, FL 33014</t>
  </si>
  <si>
    <t>Grizel Client</t>
  </si>
  <si>
    <t>Base mediana blanca, rosas rojas</t>
  </si>
  <si>
    <t>5012 NW 172nd Terr, Miami Gardens, FL 33055</t>
  </si>
  <si>
    <t>Arian</t>
  </si>
  <si>
    <t>13970 SW 156th Terrace, Miami, FL 33177</t>
  </si>
  <si>
    <t>14619 SW 99th St, Miami, FL 33186</t>
  </si>
  <si>
    <t>yusniel16</t>
  </si>
  <si>
    <t>Combo #9 bandeja combo #8 bandeja</t>
  </si>
  <si>
    <t>350 NW 124th Ave, Miami, FL 33182</t>
  </si>
  <si>
    <t>glendafenz</t>
  </si>
  <si>
    <t>15450 SW 59th St, Miami, FL 33193</t>
  </si>
  <si>
    <t>ohhsolyy</t>
  </si>
  <si>
    <t>en caja rosa. Large arreglo de rosas, con champagne, 4 globos, y tarjeta</t>
  </si>
  <si>
    <t>17401 NW 78th Ave, Hialeah, FL 33015</t>
  </si>
  <si>
    <t>8114 NW 163rd Ter, Hialeah, FL 33016</t>
  </si>
  <si>
    <t>Ivonne</t>
  </si>
  <si>
    <t>Michelle Client</t>
  </si>
  <si>
    <t>Pequeno</t>
  </si>
  <si>
    <t>Base pequena negra</t>
  </si>
  <si>
    <t>Ingrid</t>
  </si>
  <si>
    <t>caja, arreglo mediano rosado con rosas rojas. To aymara</t>
  </si>
  <si>
    <t>estefidimar</t>
  </si>
  <si>
    <t>Cheylaay</t>
  </si>
  <si>
    <t>Base negra mediana con rosas. 11am</t>
  </si>
  <si>
    <t>Combo #2. Arreglo frutal grande. 3 globos &amp; tarjeta.</t>
  </si>
  <si>
    <t>5109 SW 5th St, Miami, FL 33134</t>
  </si>
  <si>
    <t>Mediano. Despues de 1pm.</t>
  </si>
  <si>
    <t>base blanca pequena, 2 globos. Despues de 1pm.</t>
  </si>
  <si>
    <t>Base roja mediana, tarjeta, rosas rojas. Viene a las 11</t>
  </si>
  <si>
    <t>Con arreglo de globos</t>
  </si>
  <si>
    <t>2211 W 52nd St Apt 206, Hialeah, FL 33016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</si>
</sst>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  <protection locked="0"/>
    </xf>
    <xf numFmtId="0" fontId="3" fillId="0" borderId="0" xfId="0" applyFont="1" applyProtection="1">
      <protection locked="0"/>
    </xf>
    <xf numFmtId="0" fontId="2" fillId="2" borderId="0" xfId="0" applyFont="1" applyFill="1" applyAlignment="1" applyProtection="1">
      <alignment horizontal="center" vertical="center"/>
      <protection locked="0"/>
    </xf>
    <xf numFmtId="0" fontId="2" fillId="2" borderId="0" xfId="0" applyFont="1" applyFill="1" applyAlignment="1" applyProtection="1">
      <alignment horizontal="center" vertical="center" wrapText="1"/>
      <protection locked="0"/>
    </xf>
    <xf numFmtId="0" fontId="0" fillId="0" borderId="0" xfId="0" applyAlignment="1">
      <alignment horizontal="left"/>
    </xf>
    <xf numFmtId="0" fontId="0" fillId="3" borderId="0" xfId="0" applyFill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left" vertical="center" wrapText="1"/>
      <protection locked="0"/>
    </xf>
    <xf numFmtId="0" fontId="0" fillId="3" borderId="0" xfId="0" applyFill="1" applyAlignment="1" applyProtection="1">
      <alignment horizontal="center" vertical="center"/>
    </xf>
    <xf numFmtId="0" fontId="3" fillId="3" borderId="0" xfId="0" applyFont="1" applyFill="1" applyAlignment="1" applyProtection="1">
      <alignment horizontal="center" vertical="center"/>
      <protection locked="0"/>
    </xf>
    <xf numFmtId="0" fontId="0" fillId="3" borderId="0" xfId="0" applyFill="1" applyProtection="1">
      <protection locked="0"/>
    </xf>
  </cellXfs>
  <cellStyles count="1">
    <cellStyle name="Normal" xfId="0" builtinId="0"/>
  </cellStyles>
  <dxfs count="7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Ventas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Data!$C$1:$C$13</c:f>
              <c:strCache>
                <c:ptCount val="13"/>
                <c:pt idx="0">
                  <c:v>Combo #1</c:v>
                </c:pt>
                <c:pt idx="1">
                  <c:v>Combo #2</c:v>
                </c:pt>
                <c:pt idx="2">
                  <c:v>Combo #3</c:v>
                </c:pt>
                <c:pt idx="3">
                  <c:v>Combo #4</c:v>
                </c:pt>
                <c:pt idx="4">
                  <c:v>Combo #5</c:v>
                </c:pt>
                <c:pt idx="5">
                  <c:v>Combo #5 w/ champagne</c:v>
                </c:pt>
                <c:pt idx="6">
                  <c:v>Combo #6 w/ small flower</c:v>
                </c:pt>
                <c:pt idx="7">
                  <c:v>Combo #6 w/ big flower</c:v>
                </c:pt>
                <c:pt idx="8">
                  <c:v>Combo #7</c:v>
                </c:pt>
                <c:pt idx="9">
                  <c:v>Combo #8</c:v>
                </c:pt>
                <c:pt idx="10">
                  <c:v>Combo #9</c:v>
                </c:pt>
                <c:pt idx="11">
                  <c:v>Arreglo de globos</c:v>
                </c:pt>
                <c:pt idx="12">
                  <c:v>Multiple (vea notas)</c:v>
                </c:pt>
              </c:strCache>
            </c:strRef>
          </c:cat>
          <c:val>
            <c:numRef>
              <c:f>Data!$B$1:$B$13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15</c:v>
                </c:pt>
                <c:pt idx="3">
                  <c:v>17</c:v>
                </c:pt>
                <c:pt idx="4">
                  <c:v>10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8</c:v>
                </c:pt>
                <c:pt idx="9">
                  <c:v>1</c:v>
                </c:pt>
                <c:pt idx="10">
                  <c:v>3</c:v>
                </c:pt>
                <c:pt idx="11">
                  <c:v>1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A5-4426-B5AD-F57249A350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342717040"/>
        <c:axId val="342708840"/>
      </c:barChart>
      <c:catAx>
        <c:axId val="34271704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708840"/>
        <c:crosses val="autoZero"/>
        <c:auto val="1"/>
        <c:lblAlgn val="ctr"/>
        <c:lblOffset val="100"/>
        <c:noMultiLvlLbl val="0"/>
      </c:catAx>
      <c:valAx>
        <c:axId val="342708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717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190500</xdr:colOff>
          <xdr:row>0</xdr:row>
          <xdr:rowOff>194310</xdr:rowOff>
        </xdr:from>
        <xdr:to>
          <xdr:col>7</xdr:col>
          <xdr:colOff>411480</xdr:colOff>
          <xdr:row>0</xdr:row>
          <xdr:rowOff>864870</xdr:rowOff>
        </xdr:to>
        <xdr:sp macro="" textlink="">
          <xdr:nvSpPr>
            <xdr:cNvPr id="2095" name="Button 47" hidden="1">
              <a:extLst>
                <a:ext uri="{63B3BB69-23CF-44E3-9099-C40C66FF867C}">
                  <a14:compatExt spid="_x0000_s2095"/>
                </a:ext>
                <a:ext uri="{FF2B5EF4-FFF2-40B4-BE49-F238E27FC236}">
                  <a16:creationId xmlns:a16="http://schemas.microsoft.com/office/drawing/2014/main" id="{00000000-0008-0000-0000-00002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Resetiar filtros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190500</xdr:colOff>
          <xdr:row>0</xdr:row>
          <xdr:rowOff>194310</xdr:rowOff>
        </xdr:from>
        <xdr:to>
          <xdr:col>9</xdr:col>
          <xdr:colOff>411480</xdr:colOff>
          <xdr:row>0</xdr:row>
          <xdr:rowOff>864870</xdr:rowOff>
        </xdr:to>
        <xdr:sp macro="" textlink="">
          <xdr:nvSpPr>
            <xdr:cNvPr id="2096" name="Button 48" hidden="1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:a16="http://schemas.microsoft.com/office/drawing/2014/main" id="{00000000-0008-0000-0000-00003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Esconder completos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586740</xdr:colOff>
          <xdr:row>0</xdr:row>
          <xdr:rowOff>91440</xdr:rowOff>
        </xdr:from>
        <xdr:to>
          <xdr:col>11</xdr:col>
          <xdr:colOff>373380</xdr:colOff>
          <xdr:row>0</xdr:row>
          <xdr:rowOff>963930</xdr:rowOff>
        </xdr:to>
        <xdr:sp macro="" textlink="">
          <xdr:nvSpPr>
            <xdr:cNvPr id="2110" name="CommandButton1" hidden="1">
              <a:extLst>
                <a:ext uri="{63B3BB69-23CF-44E3-9099-C40C66FF867C}">
                  <a14:compatExt spid="_x0000_s2110"/>
                </a:ext>
                <a:ext uri="{FF2B5EF4-FFF2-40B4-BE49-F238E27FC236}">
                  <a16:creationId xmlns:a16="http://schemas.microsoft.com/office/drawing/2014/main" id="{00000000-0008-0000-0000-00003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541106</xdr:colOff>
      <xdr:row>0</xdr:row>
      <xdr:rowOff>0</xdr:rowOff>
    </xdr:from>
    <xdr:to>
      <xdr:col>7</xdr:col>
      <xdr:colOff>421923</xdr:colOff>
      <xdr:row>20</xdr:row>
      <xdr:rowOff>45720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81186" y="0"/>
          <a:ext cx="3721297" cy="3703320"/>
        </a:xfrm>
        <a:prstGeom prst="rect">
          <a:avLst/>
        </a:prstGeom>
      </xdr:spPr>
    </xdr:pic>
    <xdr:clientData/>
  </xdr:twoCellAnchor>
  <xdr:twoCellAnchor editAs="oneCell">
    <xdr:from>
      <xdr:col>7</xdr:col>
      <xdr:colOff>503006</xdr:colOff>
      <xdr:row>0</xdr:row>
      <xdr:rowOff>0</xdr:rowOff>
    </xdr:from>
    <xdr:to>
      <xdr:col>13</xdr:col>
      <xdr:colOff>383823</xdr:colOff>
      <xdr:row>20</xdr:row>
      <xdr:rowOff>45720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983566" y="0"/>
          <a:ext cx="3721297" cy="370332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3810</xdr:colOff>
      <xdr:row>0</xdr:row>
      <xdr:rowOff>0</xdr:rowOff>
    </xdr:from>
    <xdr:to>
      <xdr:col>9</xdr:col>
      <xdr:colOff>323850</xdr:colOff>
      <xdr:row>15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62CC7-7A13-433E-86FE-278485FEE18B}">
  <sheetPr codeName="Sheet1"/>
  <dimension ref="A1:F104"/>
  <sheetViews>
    <sheetView tabSelected="1" zoomScaleNormal="100" workbookViewId="0">
      <pane ySplit="1" topLeftCell="A2" activePane="bottomLeft" state="frozen"/>
      <selection pane="bottomLeft"/>
    </sheetView>
  </sheetViews>
  <sheetFormatPr defaultRowHeight="28.2" x14ac:dyDescent="1.05"/>
  <cols>
    <col min="1" max="1" width="17.734375" style="2" customWidth="1"/>
    <col min="2" max="2" width="22.20703125" style="2" bestFit="1" customWidth="1"/>
    <col min="3" max="3" width="20.20703125" style="3" customWidth="1"/>
    <col min="4" max="4" width="43.5234375" style="2" bestFit="1" customWidth="1"/>
    <col min="5" max="5" width="13.3671875" style="5" bestFit="1" customWidth="1"/>
    <col min="6" max="6" width="23.83984375" style="7" customWidth="1"/>
    <col min="7" max="16384" width="8.83984375" style="4"/>
  </cols>
  <sheetData>
    <row r="1" spans="1:6" s="1" customFormat="1" ht="83.7" customHeight="1" x14ac:dyDescent="0.55000000000000004">
      <c r="A1" s="8" t="s">
        <v>128</v>
      </c>
      <c r="B1" s="8" t="s">
        <v>74</v>
      </c>
      <c r="C1" s="9" t="s">
        <v>73</v>
      </c>
      <c r="D1" s="8" t="s">
        <v>6</v>
      </c>
      <c r="E1" s="8" t="s">
        <v>75</v>
      </c>
      <c r="F1" s="8" t="s">
        <v>144</v>
      </c>
    </row>
    <row r="2" spans="1:6" ht="43.2" x14ac:dyDescent="0.55000000000000004">
      <c r="A2" s="2" t="s">
        <v>15</v>
      </c>
      <c r="B2" s="2" t="s">
        <v>29</v>
      </c>
      <c r="C2" s="3" t="s">
        <v>16</v>
      </c>
      <c r="D2" s="2" t="s">
        <v>14</v>
      </c>
      <c r="E2" s="5" t="str">
        <f t="shared" ref="E2:E32" si="0">IF(D2="Pickup","Pickup",(TRIM(MID(SUBSTITUTE(D2,",",REPT(" ",100)),100,100))))</f>
        <v>Pickup</v>
      </c>
      <c r="F2" s="6" t="s">
        <v>56</v>
      </c>
    </row>
    <row r="3" spans="1:6" ht="43.2" x14ac:dyDescent="0.55000000000000004">
      <c r="A3" s="2" t="s">
        <v>17</v>
      </c>
      <c r="B3" s="2" t="s">
        <v>29</v>
      </c>
      <c r="C3" s="3" t="s">
        <v>18</v>
      </c>
      <c r="D3" s="2" t="s">
        <v>14</v>
      </c>
      <c r="E3" s="5" t="str">
        <f t="shared" si="0"/>
        <v>Pickup</v>
      </c>
      <c r="F3" s="6" t="s">
        <v>56</v>
      </c>
    </row>
    <row r="4" spans="1:6" x14ac:dyDescent="0.55000000000000004">
      <c r="A4" s="2" t="s">
        <v>0</v>
      </c>
      <c r="B4" s="2" t="s">
        <v>1</v>
      </c>
      <c r="C4" s="3" t="s">
        <v>3</v>
      </c>
      <c r="D4" s="2" t="s">
        <v>2</v>
      </c>
      <c r="E4" s="5" t="str">
        <f t="shared" si="0"/>
        <v>Miami Gardens</v>
      </c>
      <c r="F4" s="6"/>
    </row>
    <row r="5" spans="1:6" x14ac:dyDescent="0.55000000000000004">
      <c r="A5" s="2" t="s">
        <v>4</v>
      </c>
      <c r="B5" s="2" t="s">
        <v>5</v>
      </c>
      <c r="C5" s="3" t="s">
        <v>9</v>
      </c>
      <c r="D5" s="2" t="s">
        <v>7</v>
      </c>
      <c r="E5" s="5" t="str">
        <f t="shared" si="0"/>
        <v>Hialeah</v>
      </c>
      <c r="F5" s="6" t="s">
        <v>56</v>
      </c>
    </row>
    <row r="6" spans="1:6" x14ac:dyDescent="0.55000000000000004">
      <c r="A6" s="2" t="s">
        <v>4</v>
      </c>
      <c r="B6" s="2" t="s">
        <v>5</v>
      </c>
      <c r="C6" s="3" t="s">
        <v>10</v>
      </c>
      <c r="D6" s="2" t="s">
        <v>8</v>
      </c>
      <c r="E6" s="5" t="str">
        <f t="shared" si="0"/>
        <v>Pembroke Pines</v>
      </c>
      <c r="F6" s="6" t="s">
        <v>56</v>
      </c>
    </row>
    <row r="7" spans="1:6" x14ac:dyDescent="0.55000000000000004">
      <c r="A7" s="2" t="s">
        <v>11</v>
      </c>
      <c r="B7" s="2" t="s">
        <v>35</v>
      </c>
      <c r="C7" s="3" t="s">
        <v>13</v>
      </c>
      <c r="D7" s="2" t="s">
        <v>12</v>
      </c>
      <c r="E7" s="5" t="str">
        <f t="shared" si="0"/>
        <v>Miami</v>
      </c>
      <c r="F7" s="6"/>
    </row>
    <row r="8" spans="1:6" ht="28.8" x14ac:dyDescent="0.55000000000000004">
      <c r="A8" s="2" t="s">
        <v>19</v>
      </c>
      <c r="B8" s="2" t="s">
        <v>29</v>
      </c>
      <c r="C8" s="3" t="s">
        <v>20</v>
      </c>
      <c r="D8" s="2" t="s">
        <v>14</v>
      </c>
      <c r="E8" s="5" t="str">
        <f t="shared" si="0"/>
        <v>Pickup</v>
      </c>
      <c r="F8" s="6" t="s">
        <v>56</v>
      </c>
    </row>
    <row r="9" spans="1:6" ht="72" x14ac:dyDescent="0.55000000000000004">
      <c r="A9" s="2" t="s">
        <v>21</v>
      </c>
      <c r="B9" s="2" t="s">
        <v>53</v>
      </c>
      <c r="C9" s="3" t="s">
        <v>36</v>
      </c>
      <c r="D9" s="2" t="s">
        <v>22</v>
      </c>
      <c r="E9" s="5" t="str">
        <f t="shared" si="0"/>
        <v>Homestead</v>
      </c>
      <c r="F9" s="6"/>
    </row>
    <row r="10" spans="1:6" ht="28.8" x14ac:dyDescent="0.55000000000000004">
      <c r="A10" s="2" t="s">
        <v>23</v>
      </c>
      <c r="B10" s="2" t="s">
        <v>24</v>
      </c>
      <c r="C10" s="3" t="s">
        <v>26</v>
      </c>
      <c r="D10" s="2" t="s">
        <v>25</v>
      </c>
      <c r="E10" s="5" t="str">
        <f t="shared" si="0"/>
        <v>Miami Lakes</v>
      </c>
      <c r="F10" s="6" t="s">
        <v>56</v>
      </c>
    </row>
    <row r="11" spans="1:6" x14ac:dyDescent="0.55000000000000004">
      <c r="A11" s="2" t="s">
        <v>37</v>
      </c>
      <c r="B11" s="2" t="s">
        <v>27</v>
      </c>
      <c r="D11" s="2" t="s">
        <v>14</v>
      </c>
      <c r="E11" s="5" t="str">
        <f t="shared" si="0"/>
        <v>Pickup</v>
      </c>
      <c r="F11" s="6"/>
    </row>
    <row r="12" spans="1:6" ht="72" x14ac:dyDescent="0.55000000000000004">
      <c r="A12" s="2" t="s">
        <v>38</v>
      </c>
      <c r="B12" s="2" t="s">
        <v>53</v>
      </c>
      <c r="C12" s="3" t="s">
        <v>39</v>
      </c>
      <c r="D12" s="2" t="s">
        <v>14</v>
      </c>
      <c r="E12" s="5" t="str">
        <f t="shared" si="0"/>
        <v>Pickup</v>
      </c>
      <c r="F12" s="6"/>
    </row>
    <row r="13" spans="1:6" x14ac:dyDescent="0.55000000000000004">
      <c r="A13" s="2" t="s">
        <v>40</v>
      </c>
      <c r="B13" s="2" t="s">
        <v>28</v>
      </c>
      <c r="D13" s="2" t="s">
        <v>41</v>
      </c>
      <c r="E13" s="5" t="str">
        <f t="shared" si="0"/>
        <v>Homestead</v>
      </c>
      <c r="F13" s="6"/>
    </row>
    <row r="14" spans="1:6" ht="28.8" x14ac:dyDescent="0.55000000000000004">
      <c r="A14" s="2" t="s">
        <v>42</v>
      </c>
      <c r="B14" s="2" t="s">
        <v>29</v>
      </c>
      <c r="C14" s="3" t="s">
        <v>45</v>
      </c>
      <c r="D14" s="2" t="s">
        <v>43</v>
      </c>
      <c r="E14" s="5" t="str">
        <f t="shared" si="0"/>
        <v>Miami</v>
      </c>
      <c r="F14" s="6" t="s">
        <v>56</v>
      </c>
    </row>
    <row r="15" spans="1:6" ht="28.8" x14ac:dyDescent="0.55000000000000004">
      <c r="A15" s="2" t="s">
        <v>42</v>
      </c>
      <c r="B15" s="2" t="s">
        <v>29</v>
      </c>
      <c r="C15" s="3" t="s">
        <v>46</v>
      </c>
      <c r="D15" s="2" t="s">
        <v>44</v>
      </c>
      <c r="E15" s="5" t="str">
        <f t="shared" si="0"/>
        <v>Miami</v>
      </c>
      <c r="F15" s="6" t="s">
        <v>56</v>
      </c>
    </row>
    <row r="16" spans="1:6" ht="43.2" x14ac:dyDescent="0.55000000000000004">
      <c r="A16" s="2" t="s">
        <v>48</v>
      </c>
      <c r="B16" s="2" t="s">
        <v>24</v>
      </c>
      <c r="C16" s="3" t="s">
        <v>51</v>
      </c>
      <c r="D16" s="2" t="s">
        <v>49</v>
      </c>
      <c r="E16" s="5" t="str">
        <f t="shared" si="0"/>
        <v>Hialeah</v>
      </c>
      <c r="F16" s="6" t="s">
        <v>56</v>
      </c>
    </row>
    <row r="17" spans="1:6" ht="43.2" x14ac:dyDescent="0.55000000000000004">
      <c r="A17" s="2" t="s">
        <v>48</v>
      </c>
      <c r="B17" s="2" t="s">
        <v>24</v>
      </c>
      <c r="C17" s="3" t="s">
        <v>52</v>
      </c>
      <c r="D17" s="2" t="s">
        <v>50</v>
      </c>
      <c r="E17" s="5" t="str">
        <f t="shared" si="0"/>
        <v>Miami Lakes</v>
      </c>
      <c r="F17" s="6" t="s">
        <v>56</v>
      </c>
    </row>
    <row r="18" spans="1:6" ht="43.2" x14ac:dyDescent="0.55000000000000004">
      <c r="A18" s="2" t="s">
        <v>54</v>
      </c>
      <c r="B18" s="2" t="s">
        <v>28</v>
      </c>
      <c r="C18" s="3" t="s">
        <v>185</v>
      </c>
      <c r="D18" s="2" t="s">
        <v>55</v>
      </c>
      <c r="E18" s="5" t="str">
        <f t="shared" si="0"/>
        <v>Miami</v>
      </c>
      <c r="F18" s="6"/>
    </row>
    <row r="19" spans="1:6" ht="28.8" x14ac:dyDescent="0.55000000000000004">
      <c r="A19" s="2" t="s">
        <v>57</v>
      </c>
      <c r="B19" s="2" t="s">
        <v>24</v>
      </c>
      <c r="C19" s="3" t="s">
        <v>59</v>
      </c>
      <c r="D19" s="2" t="s">
        <v>58</v>
      </c>
      <c r="E19" s="5" t="str">
        <f t="shared" si="0"/>
        <v>Hialeah</v>
      </c>
      <c r="F19" s="6" t="s">
        <v>56</v>
      </c>
    </row>
    <row r="20" spans="1:6" x14ac:dyDescent="0.55000000000000004">
      <c r="A20" s="2" t="s">
        <v>60</v>
      </c>
      <c r="B20" s="2" t="s">
        <v>29</v>
      </c>
      <c r="C20" s="3" t="s">
        <v>62</v>
      </c>
      <c r="D20" s="2" t="s">
        <v>61</v>
      </c>
      <c r="E20" s="5" t="str">
        <f t="shared" si="0"/>
        <v>Hialeah</v>
      </c>
      <c r="F20" s="6" t="s">
        <v>56</v>
      </c>
    </row>
    <row r="21" spans="1:6" ht="57.6" x14ac:dyDescent="0.55000000000000004">
      <c r="A21" s="2" t="s">
        <v>63</v>
      </c>
      <c r="B21" s="2" t="s">
        <v>24</v>
      </c>
      <c r="C21" s="3" t="s">
        <v>66</v>
      </c>
      <c r="D21" s="2" t="s">
        <v>65</v>
      </c>
      <c r="E21" s="5" t="str">
        <f t="shared" si="0"/>
        <v>Miami</v>
      </c>
      <c r="F21" s="6" t="s">
        <v>56</v>
      </c>
    </row>
    <row r="22" spans="1:6" ht="57.6" x14ac:dyDescent="1.05">
      <c r="A22" s="2" t="s">
        <v>63</v>
      </c>
      <c r="B22" s="2" t="s">
        <v>24</v>
      </c>
      <c r="C22" s="3" t="s">
        <v>67</v>
      </c>
      <c r="D22" s="2" t="s">
        <v>68</v>
      </c>
      <c r="E22" s="5" t="str">
        <f t="shared" si="0"/>
        <v>Miami</v>
      </c>
      <c r="F22" s="7" t="s">
        <v>56</v>
      </c>
    </row>
    <row r="23" spans="1:6" ht="57.6" x14ac:dyDescent="0.55000000000000004">
      <c r="A23" s="2" t="s">
        <v>64</v>
      </c>
      <c r="B23" s="2" t="s">
        <v>29</v>
      </c>
      <c r="C23" s="3" t="s">
        <v>70</v>
      </c>
      <c r="D23" s="2" t="s">
        <v>69</v>
      </c>
      <c r="E23" s="5" t="str">
        <f t="shared" si="0"/>
        <v>Hialeah</v>
      </c>
      <c r="F23" s="6" t="s">
        <v>56</v>
      </c>
    </row>
    <row r="24" spans="1:6" ht="43.2" x14ac:dyDescent="0.55000000000000004">
      <c r="A24" s="2" t="s">
        <v>71</v>
      </c>
      <c r="B24" s="2" t="s">
        <v>53</v>
      </c>
      <c r="C24" s="3" t="s">
        <v>72</v>
      </c>
      <c r="D24" s="2" t="s">
        <v>14</v>
      </c>
      <c r="E24" s="5" t="str">
        <f t="shared" si="0"/>
        <v>Pickup</v>
      </c>
      <c r="F24" s="6" t="s">
        <v>56</v>
      </c>
    </row>
    <row r="25" spans="1:6" ht="28.8" x14ac:dyDescent="0.55000000000000004">
      <c r="A25" s="2" t="s">
        <v>47</v>
      </c>
      <c r="B25" s="2" t="s">
        <v>29</v>
      </c>
      <c r="C25" s="3" t="s">
        <v>76</v>
      </c>
      <c r="D25" s="2" t="s">
        <v>14</v>
      </c>
      <c r="E25" s="5" t="str">
        <f t="shared" si="0"/>
        <v>Pickup</v>
      </c>
      <c r="F25" s="6" t="s">
        <v>56</v>
      </c>
    </row>
    <row r="26" spans="1:6" ht="28.8" x14ac:dyDescent="0.55000000000000004">
      <c r="A26" s="2" t="s">
        <v>77</v>
      </c>
      <c r="B26" s="2" t="s">
        <v>24</v>
      </c>
      <c r="C26" s="3" t="s">
        <v>78</v>
      </c>
      <c r="E26" s="5" t="str">
        <f t="shared" si="0"/>
        <v/>
      </c>
      <c r="F26" s="6" t="s">
        <v>56</v>
      </c>
    </row>
    <row r="27" spans="1:6" x14ac:dyDescent="0.55000000000000004">
      <c r="A27" s="2" t="s">
        <v>79</v>
      </c>
      <c r="B27" s="2" t="s">
        <v>24</v>
      </c>
      <c r="C27" s="3" t="s">
        <v>190</v>
      </c>
      <c r="D27" s="2" t="s">
        <v>191</v>
      </c>
      <c r="E27" s="5" t="str">
        <f t="shared" si="0"/>
        <v>Hialeah</v>
      </c>
      <c r="F27" s="6" t="s">
        <v>56</v>
      </c>
    </row>
    <row r="28" spans="1:6" ht="28.8" x14ac:dyDescent="0.55000000000000004">
      <c r="A28" s="2" t="s">
        <v>80</v>
      </c>
      <c r="B28" s="2" t="s">
        <v>30</v>
      </c>
      <c r="C28" s="3" t="s">
        <v>82</v>
      </c>
      <c r="D28" s="2" t="s">
        <v>81</v>
      </c>
      <c r="E28" s="5" t="str">
        <f t="shared" si="0"/>
        <v>Miami</v>
      </c>
      <c r="F28" s="6" t="s">
        <v>56</v>
      </c>
    </row>
    <row r="29" spans="1:6" x14ac:dyDescent="0.55000000000000004">
      <c r="A29" s="2" t="s">
        <v>83</v>
      </c>
      <c r="B29" s="2" t="s">
        <v>1</v>
      </c>
      <c r="D29" s="2" t="s">
        <v>84</v>
      </c>
      <c r="E29" s="5" t="str">
        <f t="shared" si="0"/>
        <v>Hialeah</v>
      </c>
      <c r="F29" s="6"/>
    </row>
    <row r="30" spans="1:6" ht="28.8" x14ac:dyDescent="0.55000000000000004">
      <c r="A30" s="2" t="s">
        <v>85</v>
      </c>
      <c r="B30" s="2" t="s">
        <v>5</v>
      </c>
      <c r="C30" s="3" t="s">
        <v>87</v>
      </c>
      <c r="D30" s="2" t="s">
        <v>86</v>
      </c>
      <c r="E30" s="5" t="str">
        <f t="shared" si="0"/>
        <v>Hialeah</v>
      </c>
      <c r="F30" s="6" t="s">
        <v>56</v>
      </c>
    </row>
    <row r="31" spans="1:6" ht="57.6" x14ac:dyDescent="0.55000000000000004">
      <c r="A31" s="2" t="s">
        <v>88</v>
      </c>
      <c r="B31" s="2" t="s">
        <v>1</v>
      </c>
      <c r="C31" s="3" t="s">
        <v>89</v>
      </c>
      <c r="D31" s="2" t="s">
        <v>186</v>
      </c>
      <c r="E31" s="5" t="str">
        <f t="shared" si="0"/>
        <v>Miami</v>
      </c>
      <c r="F31" s="6"/>
    </row>
    <row r="32" spans="1:6" x14ac:dyDescent="0.55000000000000004">
      <c r="A32" s="2" t="s">
        <v>90</v>
      </c>
      <c r="B32" s="2" t="s">
        <v>29</v>
      </c>
      <c r="C32" s="3" t="s">
        <v>92</v>
      </c>
      <c r="D32" s="2" t="s">
        <v>91</v>
      </c>
      <c r="E32" s="5" t="str">
        <f t="shared" si="0"/>
        <v>Hialeah</v>
      </c>
      <c r="F32" s="6" t="s">
        <v>56</v>
      </c>
    </row>
    <row r="33" spans="1:6" ht="43.2" x14ac:dyDescent="0.55000000000000004">
      <c r="A33" s="2" t="s">
        <v>93</v>
      </c>
      <c r="B33" s="2" t="s">
        <v>5</v>
      </c>
      <c r="C33" s="3" t="s">
        <v>95</v>
      </c>
      <c r="D33" s="2" t="s">
        <v>94</v>
      </c>
      <c r="E33" s="5" t="str">
        <f t="shared" ref="E33:E66" si="1">IF(D33="Pickup","Pickup",(TRIM(MID(SUBSTITUTE(D33,",",REPT(" ",100)),100,100))))</f>
        <v>Miami</v>
      </c>
      <c r="F33" s="6"/>
    </row>
    <row r="34" spans="1:6" x14ac:dyDescent="0.55000000000000004">
      <c r="A34" s="2" t="s">
        <v>96</v>
      </c>
      <c r="B34" s="2" t="s">
        <v>5</v>
      </c>
      <c r="C34" s="3" t="s">
        <v>98</v>
      </c>
      <c r="D34" s="2" t="s">
        <v>97</v>
      </c>
      <c r="E34" s="5" t="str">
        <f t="shared" si="1"/>
        <v>Miami</v>
      </c>
      <c r="F34" s="6"/>
    </row>
    <row r="35" spans="1:6" ht="28.8" x14ac:dyDescent="0.55000000000000004">
      <c r="A35" s="2" t="s">
        <v>99</v>
      </c>
      <c r="B35" s="2" t="s">
        <v>34</v>
      </c>
      <c r="C35" s="3" t="s">
        <v>101</v>
      </c>
      <c r="D35" s="2" t="s">
        <v>100</v>
      </c>
      <c r="E35" s="5" t="str">
        <f t="shared" si="1"/>
        <v>Miramar</v>
      </c>
      <c r="F35" s="6"/>
    </row>
    <row r="36" spans="1:6" x14ac:dyDescent="0.55000000000000004">
      <c r="A36" s="2" t="s">
        <v>102</v>
      </c>
      <c r="B36" s="2" t="s">
        <v>5</v>
      </c>
      <c r="D36" s="2" t="s">
        <v>103</v>
      </c>
      <c r="E36" s="5" t="str">
        <f t="shared" si="1"/>
        <v>Hollywood</v>
      </c>
      <c r="F36" s="6" t="s">
        <v>56</v>
      </c>
    </row>
    <row r="37" spans="1:6" ht="43.2" x14ac:dyDescent="0.55000000000000004">
      <c r="A37" s="2" t="s">
        <v>104</v>
      </c>
      <c r="B37" s="2" t="s">
        <v>29</v>
      </c>
      <c r="C37" s="3" t="s">
        <v>105</v>
      </c>
      <c r="E37" s="5" t="str">
        <f t="shared" si="1"/>
        <v/>
      </c>
      <c r="F37" s="6" t="s">
        <v>56</v>
      </c>
    </row>
    <row r="38" spans="1:6" ht="57.6" x14ac:dyDescent="0.55000000000000004">
      <c r="A38" s="2" t="s">
        <v>106</v>
      </c>
      <c r="B38" s="2" t="s">
        <v>5</v>
      </c>
      <c r="C38" s="3" t="s">
        <v>108</v>
      </c>
      <c r="D38" s="2" t="s">
        <v>107</v>
      </c>
      <c r="E38" s="5" t="str">
        <f t="shared" si="1"/>
        <v>Hialeah</v>
      </c>
      <c r="F38" s="6" t="s">
        <v>56</v>
      </c>
    </row>
    <row r="39" spans="1:6" ht="43.2" x14ac:dyDescent="0.55000000000000004">
      <c r="A39" s="2" t="s">
        <v>109</v>
      </c>
      <c r="B39" s="2" t="s">
        <v>34</v>
      </c>
      <c r="C39" s="3" t="s">
        <v>110</v>
      </c>
      <c r="D39" s="2" t="s">
        <v>14</v>
      </c>
      <c r="E39" s="5" t="str">
        <f t="shared" si="1"/>
        <v>Pickup</v>
      </c>
      <c r="F39" s="6"/>
    </row>
    <row r="40" spans="1:6" ht="28.8" x14ac:dyDescent="0.55000000000000004">
      <c r="A40" s="2" t="s">
        <v>111</v>
      </c>
      <c r="B40" s="2" t="s">
        <v>1</v>
      </c>
      <c r="C40" s="3" t="s">
        <v>113</v>
      </c>
      <c r="D40" s="2" t="s">
        <v>112</v>
      </c>
      <c r="E40" s="5" t="str">
        <f t="shared" si="1"/>
        <v>Miami</v>
      </c>
      <c r="F40" s="6"/>
    </row>
    <row r="41" spans="1:6" ht="57.6" x14ac:dyDescent="0.55000000000000004">
      <c r="A41" s="2" t="s">
        <v>114</v>
      </c>
      <c r="B41" s="2" t="s">
        <v>5</v>
      </c>
      <c r="C41" s="3" t="s">
        <v>116</v>
      </c>
      <c r="D41" s="2" t="s">
        <v>115</v>
      </c>
      <c r="E41" s="5" t="str">
        <f t="shared" si="1"/>
        <v>Miami</v>
      </c>
      <c r="F41" s="6" t="s">
        <v>56</v>
      </c>
    </row>
    <row r="42" spans="1:6" ht="28.8" x14ac:dyDescent="0.55000000000000004">
      <c r="A42" s="2" t="s">
        <v>117</v>
      </c>
      <c r="B42" s="2" t="s">
        <v>5</v>
      </c>
      <c r="C42" s="3" t="s">
        <v>118</v>
      </c>
      <c r="E42" s="5" t="str">
        <f t="shared" si="1"/>
        <v/>
      </c>
      <c r="F42" s="6" t="s">
        <v>56</v>
      </c>
    </row>
    <row r="43" spans="1:6" ht="28.8" x14ac:dyDescent="0.55000000000000004">
      <c r="A43" s="2" t="s">
        <v>119</v>
      </c>
      <c r="B43" s="2" t="s">
        <v>24</v>
      </c>
      <c r="C43" s="3" t="s">
        <v>121</v>
      </c>
      <c r="D43" s="2" t="s">
        <v>120</v>
      </c>
      <c r="E43" s="5" t="str">
        <f t="shared" si="1"/>
        <v>Miami</v>
      </c>
      <c r="F43" s="6"/>
    </row>
    <row r="44" spans="1:6" ht="28.8" x14ac:dyDescent="0.55000000000000004">
      <c r="A44" s="2" t="s">
        <v>124</v>
      </c>
      <c r="B44" s="2" t="s">
        <v>5</v>
      </c>
      <c r="C44" s="3" t="s">
        <v>125</v>
      </c>
      <c r="D44" s="2" t="s">
        <v>14</v>
      </c>
      <c r="E44" s="5" t="str">
        <f t="shared" si="1"/>
        <v>Pickup</v>
      </c>
      <c r="F44" s="6" t="s">
        <v>56</v>
      </c>
    </row>
    <row r="45" spans="1:6" x14ac:dyDescent="0.55000000000000004">
      <c r="A45" s="2" t="s">
        <v>126</v>
      </c>
      <c r="B45" s="2" t="s">
        <v>33</v>
      </c>
      <c r="D45" s="2" t="s">
        <v>127</v>
      </c>
      <c r="E45" s="5" t="str">
        <f t="shared" si="1"/>
        <v>Miami</v>
      </c>
      <c r="F45" s="6"/>
    </row>
    <row r="46" spans="1:6" ht="43.2" x14ac:dyDescent="0.55000000000000004">
      <c r="A46" s="2" t="s">
        <v>129</v>
      </c>
      <c r="B46" s="2" t="s">
        <v>27</v>
      </c>
      <c r="C46" s="3" t="s">
        <v>131</v>
      </c>
      <c r="D46" s="2" t="s">
        <v>130</v>
      </c>
      <c r="E46" s="5" t="str">
        <f t="shared" si="1"/>
        <v>Hialeah</v>
      </c>
      <c r="F46" s="6" t="s">
        <v>56</v>
      </c>
    </row>
    <row r="47" spans="1:6" ht="57.6" x14ac:dyDescent="0.55000000000000004">
      <c r="A47" s="2" t="s">
        <v>132</v>
      </c>
      <c r="B47" s="2" t="s">
        <v>29</v>
      </c>
      <c r="C47" s="3" t="s">
        <v>133</v>
      </c>
      <c r="D47" s="2" t="s">
        <v>14</v>
      </c>
      <c r="E47" s="5" t="str">
        <f t="shared" si="1"/>
        <v>Pickup</v>
      </c>
      <c r="F47" s="6" t="s">
        <v>56</v>
      </c>
    </row>
    <row r="48" spans="1:6" x14ac:dyDescent="0.55000000000000004">
      <c r="A48" s="2" t="s">
        <v>134</v>
      </c>
      <c r="B48" s="2" t="s">
        <v>1</v>
      </c>
      <c r="C48" s="3" t="s">
        <v>136</v>
      </c>
      <c r="D48" s="2" t="s">
        <v>135</v>
      </c>
      <c r="E48" s="5" t="str">
        <f t="shared" si="1"/>
        <v>Miami</v>
      </c>
      <c r="F48" s="6"/>
    </row>
    <row r="49" spans="1:6" ht="28.8" x14ac:dyDescent="0.55000000000000004">
      <c r="A49" s="2" t="s">
        <v>137</v>
      </c>
      <c r="B49" s="2" t="s">
        <v>5</v>
      </c>
      <c r="C49" s="3" t="s">
        <v>138</v>
      </c>
      <c r="D49" s="2" t="s">
        <v>14</v>
      </c>
      <c r="E49" s="5" t="str">
        <f t="shared" si="1"/>
        <v>Pickup</v>
      </c>
      <c r="F49" s="6" t="s">
        <v>56</v>
      </c>
    </row>
    <row r="50" spans="1:6" x14ac:dyDescent="0.55000000000000004">
      <c r="A50" s="2" t="s">
        <v>139</v>
      </c>
      <c r="B50" s="2" t="s">
        <v>1</v>
      </c>
      <c r="D50" s="2" t="s">
        <v>140</v>
      </c>
      <c r="E50" s="5" t="str">
        <f t="shared" si="1"/>
        <v>Hialeah</v>
      </c>
      <c r="F50" s="6"/>
    </row>
    <row r="51" spans="1:6" x14ac:dyDescent="0.55000000000000004">
      <c r="A51" s="2" t="s">
        <v>139</v>
      </c>
      <c r="B51" s="2" t="s">
        <v>29</v>
      </c>
      <c r="D51" s="2" t="s">
        <v>141</v>
      </c>
      <c r="E51" s="5" t="str">
        <f t="shared" si="1"/>
        <v>Hialeah</v>
      </c>
      <c r="F51" s="6" t="s">
        <v>56</v>
      </c>
    </row>
    <row r="52" spans="1:6" x14ac:dyDescent="0.55000000000000004">
      <c r="A52" s="2" t="s">
        <v>142</v>
      </c>
      <c r="B52" s="2" t="s">
        <v>1</v>
      </c>
      <c r="D52" s="2" t="s">
        <v>143</v>
      </c>
      <c r="E52" s="5" t="str">
        <f t="shared" si="1"/>
        <v>Miami Gardens</v>
      </c>
      <c r="F52" s="6"/>
    </row>
    <row r="53" spans="1:6" s="15" customFormat="1" ht="43.2" x14ac:dyDescent="0.55000000000000004">
      <c r="A53" s="11" t="s">
        <v>145</v>
      </c>
      <c r="B53" s="11" t="s">
        <v>29</v>
      </c>
      <c r="C53" s="12" t="s">
        <v>188</v>
      </c>
      <c r="D53" s="11" t="s">
        <v>146</v>
      </c>
      <c r="E53" s="13" t="str">
        <f t="shared" si="1"/>
        <v>Miami</v>
      </c>
      <c r="F53" s="14"/>
    </row>
    <row r="54" spans="1:6" ht="43.2" x14ac:dyDescent="0.55000000000000004">
      <c r="A54" s="2" t="s">
        <v>147</v>
      </c>
      <c r="B54" s="2" t="s">
        <v>5</v>
      </c>
      <c r="C54" s="3" t="s">
        <v>148</v>
      </c>
      <c r="D54" s="2" t="s">
        <v>149</v>
      </c>
      <c r="E54" s="5" t="str">
        <f t="shared" si="1"/>
        <v>Miramar</v>
      </c>
      <c r="F54" s="6"/>
    </row>
    <row r="55" spans="1:6" ht="43.2" x14ac:dyDescent="0.55000000000000004">
      <c r="A55" s="2" t="s">
        <v>150</v>
      </c>
      <c r="B55" s="2" t="s">
        <v>29</v>
      </c>
      <c r="C55" s="3" t="s">
        <v>151</v>
      </c>
      <c r="D55" s="2" t="s">
        <v>152</v>
      </c>
      <c r="E55" s="5" t="str">
        <f t="shared" si="1"/>
        <v>Miami</v>
      </c>
      <c r="F55" s="6"/>
    </row>
    <row r="56" spans="1:6" x14ac:dyDescent="0.55000000000000004">
      <c r="A56" s="2" t="s">
        <v>153</v>
      </c>
      <c r="B56" s="2" t="s">
        <v>1</v>
      </c>
      <c r="D56" s="2" t="s">
        <v>154</v>
      </c>
      <c r="E56" s="5" t="str">
        <f t="shared" si="1"/>
        <v>Homestead</v>
      </c>
      <c r="F56" s="6"/>
    </row>
    <row r="57" spans="1:6" x14ac:dyDescent="0.55000000000000004">
      <c r="A57" s="2" t="s">
        <v>176</v>
      </c>
      <c r="B57" s="2" t="s">
        <v>5</v>
      </c>
      <c r="C57" s="3" t="s">
        <v>156</v>
      </c>
      <c r="D57" s="2" t="s">
        <v>14</v>
      </c>
      <c r="E57" s="5" t="str">
        <f t="shared" si="1"/>
        <v>Pickup</v>
      </c>
      <c r="F57" s="6"/>
    </row>
    <row r="58" spans="1:6" s="15" customFormat="1" ht="28.8" x14ac:dyDescent="0.55000000000000004">
      <c r="A58" s="11" t="s">
        <v>155</v>
      </c>
      <c r="B58" s="11" t="s">
        <v>5</v>
      </c>
      <c r="C58" s="12" t="s">
        <v>187</v>
      </c>
      <c r="D58" s="11" t="s">
        <v>157</v>
      </c>
      <c r="E58" s="13" t="str">
        <f t="shared" si="1"/>
        <v>Hiealeah</v>
      </c>
      <c r="F58" s="14"/>
    </row>
    <row r="59" spans="1:6" ht="28.8" x14ac:dyDescent="0.55000000000000004">
      <c r="A59" s="2" t="s">
        <v>158</v>
      </c>
      <c r="B59" s="2" t="s">
        <v>30</v>
      </c>
      <c r="C59" s="3" t="s">
        <v>159</v>
      </c>
      <c r="D59" s="2" t="s">
        <v>160</v>
      </c>
      <c r="E59" s="5" t="str">
        <f t="shared" si="1"/>
        <v>Miami Lakes</v>
      </c>
      <c r="F59" s="6" t="s">
        <v>56</v>
      </c>
    </row>
    <row r="60" spans="1:6" ht="28.8" x14ac:dyDescent="0.55000000000000004">
      <c r="A60" s="2" t="s">
        <v>161</v>
      </c>
      <c r="B60" s="2" t="s">
        <v>5</v>
      </c>
      <c r="C60" s="3" t="s">
        <v>162</v>
      </c>
      <c r="D60" s="2" t="s">
        <v>163</v>
      </c>
      <c r="E60" s="5" t="str">
        <f t="shared" si="1"/>
        <v>Miami Gardens</v>
      </c>
      <c r="F60" s="6" t="s">
        <v>56</v>
      </c>
    </row>
    <row r="61" spans="1:6" x14ac:dyDescent="0.55000000000000004">
      <c r="A61" s="2" t="s">
        <v>177</v>
      </c>
      <c r="B61" s="2" t="s">
        <v>29</v>
      </c>
      <c r="C61" s="3" t="s">
        <v>178</v>
      </c>
      <c r="D61" s="2" t="s">
        <v>14</v>
      </c>
      <c r="E61" s="5" t="str">
        <f t="shared" si="1"/>
        <v>Pickup</v>
      </c>
      <c r="F61" s="6" t="s">
        <v>56</v>
      </c>
    </row>
    <row r="62" spans="1:6" x14ac:dyDescent="0.55000000000000004">
      <c r="A62" s="2" t="s">
        <v>164</v>
      </c>
      <c r="B62" s="2" t="s">
        <v>34</v>
      </c>
      <c r="D62" s="2" t="s">
        <v>165</v>
      </c>
      <c r="E62" s="5" t="str">
        <f t="shared" si="1"/>
        <v>Miami</v>
      </c>
      <c r="F62" s="6"/>
    </row>
    <row r="63" spans="1:6" x14ac:dyDescent="0.55000000000000004">
      <c r="A63" s="2" t="s">
        <v>164</v>
      </c>
      <c r="B63" s="2" t="s">
        <v>30</v>
      </c>
      <c r="D63" s="2" t="s">
        <v>166</v>
      </c>
      <c r="E63" s="5" t="str">
        <f t="shared" si="1"/>
        <v>Miami</v>
      </c>
      <c r="F63" s="6" t="s">
        <v>56</v>
      </c>
    </row>
    <row r="64" spans="1:6" x14ac:dyDescent="0.55000000000000004">
      <c r="A64" s="2" t="s">
        <v>170</v>
      </c>
      <c r="B64" s="2" t="s">
        <v>29</v>
      </c>
      <c r="C64" s="3" t="s">
        <v>179</v>
      </c>
      <c r="D64" s="2" t="s">
        <v>171</v>
      </c>
      <c r="E64" s="5" t="str">
        <f>IF(D64="Pickup","Pickup",(TRIM(MID(SUBSTITUTE(D64,",",REPT(" ",100)),100,100))))</f>
        <v>Miami</v>
      </c>
      <c r="F64" s="6" t="s">
        <v>56</v>
      </c>
    </row>
    <row r="65" spans="1:6" ht="28.8" x14ac:dyDescent="0.55000000000000004">
      <c r="A65" s="2" t="s">
        <v>167</v>
      </c>
      <c r="B65" s="2" t="s">
        <v>53</v>
      </c>
      <c r="C65" s="3" t="s">
        <v>168</v>
      </c>
      <c r="D65" s="2" t="s">
        <v>169</v>
      </c>
      <c r="E65" s="5" t="str">
        <f t="shared" si="1"/>
        <v>Miami</v>
      </c>
      <c r="F65" s="6"/>
    </row>
    <row r="66" spans="1:6" x14ac:dyDescent="0.55000000000000004">
      <c r="A66" s="2" t="s">
        <v>180</v>
      </c>
      <c r="B66" s="2" t="s">
        <v>1</v>
      </c>
      <c r="D66" s="2" t="s">
        <v>14</v>
      </c>
      <c r="E66" s="5" t="str">
        <f t="shared" si="1"/>
        <v>Pickup</v>
      </c>
      <c r="F66" s="6"/>
    </row>
    <row r="67" spans="1:6" ht="57.6" x14ac:dyDescent="0.55000000000000004">
      <c r="A67" s="2" t="s">
        <v>172</v>
      </c>
      <c r="B67" s="2" t="s">
        <v>24</v>
      </c>
      <c r="C67" s="3" t="s">
        <v>173</v>
      </c>
      <c r="D67" s="2" t="s">
        <v>174</v>
      </c>
      <c r="E67" s="5" t="str">
        <f>IF(D67="Pickup","Pickup",(TRIM(MID(SUBSTITUTE(D67,",",REPT(" ",100)),100,100))))</f>
        <v>Hialeah</v>
      </c>
      <c r="F67" s="6" t="s">
        <v>56</v>
      </c>
    </row>
    <row r="68" spans="1:6" ht="43.2" x14ac:dyDescent="0.55000000000000004">
      <c r="A68" s="2" t="s">
        <v>172</v>
      </c>
      <c r="B68" s="2" t="s">
        <v>5</v>
      </c>
      <c r="C68" s="3" t="s">
        <v>181</v>
      </c>
      <c r="D68" s="2" t="s">
        <v>175</v>
      </c>
      <c r="E68" s="5" t="str">
        <f>IF(D68="Pickup","Pickup",(TRIM(MID(SUBSTITUTE(D68,",",REPT(" ",100)),100,100))))</f>
        <v>Hialeah</v>
      </c>
      <c r="F68" s="6" t="s">
        <v>56</v>
      </c>
    </row>
    <row r="69" spans="1:6" ht="43.2" x14ac:dyDescent="0.55000000000000004">
      <c r="A69" s="2" t="s">
        <v>182</v>
      </c>
      <c r="B69" s="2" t="s">
        <v>5</v>
      </c>
      <c r="C69" s="3" t="s">
        <v>189</v>
      </c>
      <c r="D69" s="2" t="s">
        <v>14</v>
      </c>
      <c r="E69" s="5" t="str">
        <f>IF(D69="Pickup","Pickup",(TRIM(MID(SUBSTITUTE(D69,",",REPT(" ",100)),100,100))))</f>
        <v>Pickup</v>
      </c>
      <c r="F69" s="6"/>
    </row>
    <row r="70" spans="1:6" ht="28.8" x14ac:dyDescent="0.55000000000000004">
      <c r="A70" s="2" t="s">
        <v>122</v>
      </c>
      <c r="B70" s="2" t="s">
        <v>5</v>
      </c>
      <c r="C70" s="3" t="s">
        <v>162</v>
      </c>
      <c r="D70" s="2" t="s">
        <v>123</v>
      </c>
      <c r="E70" s="5" t="str">
        <f t="shared" ref="E70:E99" si="2">IF(D70="Pickup","Pickup",(TRIM(MID(SUBSTITUTE(D70,",",REPT(" ",100)),100,100))))</f>
        <v>North Miami</v>
      </c>
      <c r="F70" s="6" t="s">
        <v>56</v>
      </c>
    </row>
    <row r="71" spans="1:6" ht="28.8" x14ac:dyDescent="0.55000000000000004">
      <c r="A71" s="2" t="s">
        <v>183</v>
      </c>
      <c r="B71" s="2" t="s">
        <v>5</v>
      </c>
      <c r="C71" s="3" t="s">
        <v>184</v>
      </c>
      <c r="D71" s="2" t="s">
        <v>14</v>
      </c>
      <c r="E71" s="5" t="str">
        <f t="shared" si="2"/>
        <v>Pickup</v>
      </c>
      <c r="F71" s="6"/>
    </row>
    <row r="72" spans="1:6" x14ac:dyDescent="0.55000000000000004">
      <c r="E72" s="5" t="str">
        <f t="shared" si="2"/>
        <v/>
      </c>
      <c r="F72" s="6"/>
    </row>
    <row r="73" spans="1:6" x14ac:dyDescent="0.55000000000000004">
      <c r="E73" s="5" t="str">
        <f t="shared" si="2"/>
        <v/>
      </c>
      <c r="F73" s="6"/>
    </row>
    <row r="74" spans="1:6" x14ac:dyDescent="0.55000000000000004">
      <c r="E74" s="5" t="str">
        <f t="shared" si="2"/>
        <v/>
      </c>
      <c r="F74" s="6"/>
    </row>
    <row r="75" spans="1:6" x14ac:dyDescent="0.55000000000000004">
      <c r="E75" s="5" t="str">
        <f t="shared" si="2"/>
        <v/>
      </c>
      <c r="F75" s="6"/>
    </row>
    <row r="76" spans="1:6" x14ac:dyDescent="0.55000000000000004">
      <c r="E76" s="5" t="str">
        <f t="shared" si="2"/>
        <v/>
      </c>
      <c r="F76" s="6"/>
    </row>
    <row r="77" spans="1:6" x14ac:dyDescent="0.55000000000000004">
      <c r="E77" s="5" t="str">
        <f t="shared" si="2"/>
        <v/>
      </c>
      <c r="F77" s="6"/>
    </row>
    <row r="78" spans="1:6" x14ac:dyDescent="1.05">
      <c r="E78" s="5" t="str">
        <f t="shared" si="2"/>
        <v/>
      </c>
    </row>
    <row r="79" spans="1:6" x14ac:dyDescent="1.05">
      <c r="E79" s="5" t="str">
        <f t="shared" si="2"/>
        <v/>
      </c>
    </row>
    <row r="80" spans="1:6" x14ac:dyDescent="1.05">
      <c r="E80" s="5" t="str">
        <f t="shared" si="2"/>
        <v/>
      </c>
    </row>
    <row r="81" spans="5:5" x14ac:dyDescent="1.05">
      <c r="E81" s="5" t="str">
        <f t="shared" si="2"/>
        <v/>
      </c>
    </row>
    <row r="82" spans="5:5" x14ac:dyDescent="1.05">
      <c r="E82" s="5" t="str">
        <f t="shared" si="2"/>
        <v/>
      </c>
    </row>
    <row r="83" spans="5:5" x14ac:dyDescent="1.05">
      <c r="E83" s="5" t="str">
        <f t="shared" si="2"/>
        <v/>
      </c>
    </row>
    <row r="84" spans="5:5" x14ac:dyDescent="1.05">
      <c r="E84" s="5" t="str">
        <f t="shared" si="2"/>
        <v/>
      </c>
    </row>
    <row r="85" spans="5:5" x14ac:dyDescent="1.05">
      <c r="E85" s="5" t="str">
        <f t="shared" si="2"/>
        <v/>
      </c>
    </row>
    <row r="86" spans="5:5" x14ac:dyDescent="1.05">
      <c r="E86" s="5" t="str">
        <f t="shared" si="2"/>
        <v/>
      </c>
    </row>
    <row r="87" spans="5:5" x14ac:dyDescent="1.05">
      <c r="E87" s="5" t="str">
        <f t="shared" si="2"/>
        <v/>
      </c>
    </row>
    <row r="88" spans="5:5" x14ac:dyDescent="1.05">
      <c r="E88" s="5" t="str">
        <f t="shared" si="2"/>
        <v/>
      </c>
    </row>
    <row r="89" spans="5:5" x14ac:dyDescent="1.05">
      <c r="E89" s="5" t="str">
        <f t="shared" si="2"/>
        <v/>
      </c>
    </row>
    <row r="90" spans="5:5" x14ac:dyDescent="1.05">
      <c r="E90" s="5" t="str">
        <f t="shared" si="2"/>
        <v/>
      </c>
    </row>
    <row r="91" spans="5:5" x14ac:dyDescent="1.05">
      <c r="E91" s="5" t="str">
        <f t="shared" si="2"/>
        <v/>
      </c>
    </row>
    <row r="92" spans="5:5" x14ac:dyDescent="1.05">
      <c r="E92" s="5" t="str">
        <f t="shared" si="2"/>
        <v/>
      </c>
    </row>
    <row r="93" spans="5:5" x14ac:dyDescent="1.05">
      <c r="E93" s="5" t="str">
        <f t="shared" si="2"/>
        <v/>
      </c>
    </row>
    <row r="94" spans="5:5" x14ac:dyDescent="1.05">
      <c r="E94" s="5" t="str">
        <f t="shared" si="2"/>
        <v/>
      </c>
    </row>
    <row r="95" spans="5:5" x14ac:dyDescent="1.05">
      <c r="E95" s="5" t="str">
        <f t="shared" si="2"/>
        <v/>
      </c>
    </row>
    <row r="96" spans="5:5" x14ac:dyDescent="1.05">
      <c r="E96" s="5" t="str">
        <f t="shared" si="2"/>
        <v/>
      </c>
    </row>
    <row r="97" spans="5:5" x14ac:dyDescent="1.05">
      <c r="E97" s="5" t="str">
        <f t="shared" si="2"/>
        <v/>
      </c>
    </row>
    <row r="98" spans="5:5" x14ac:dyDescent="1.05">
      <c r="E98" s="5" t="str">
        <f t="shared" si="2"/>
        <v/>
      </c>
    </row>
    <row r="99" spans="5:5" x14ac:dyDescent="1.05">
      <c r="E99" s="5" t="str">
        <f t="shared" si="2"/>
        <v/>
      </c>
    </row>
    <row r="100" spans="5:5" x14ac:dyDescent="1.05">
      <c r="E100" s="5" t="str">
        <f t="shared" ref="E100:E104" si="3">IF(D100="Pickup","Pickup",(TRIM(MID(SUBSTITUTE(D100,",",REPT(" ",100)),100,100))))</f>
        <v/>
      </c>
    </row>
    <row r="101" spans="5:5" x14ac:dyDescent="1.05">
      <c r="E101" s="5" t="str">
        <f t="shared" si="3"/>
        <v/>
      </c>
    </row>
    <row r="102" spans="5:5" x14ac:dyDescent="1.05">
      <c r="E102" s="5" t="str">
        <f t="shared" si="3"/>
        <v/>
      </c>
    </row>
    <row r="103" spans="5:5" x14ac:dyDescent="1.05">
      <c r="E103" s="5" t="str">
        <f t="shared" si="3"/>
        <v/>
      </c>
    </row>
    <row r="104" spans="5:5" x14ac:dyDescent="1.05">
      <c r="E104" s="5" t="str">
        <f t="shared" si="3"/>
        <v/>
      </c>
    </row>
  </sheetData>
  <sheetProtection formatCells="0" formatColumns="0" formatRows="0" insertColumns="0" insertRows="0" insertHyperlinks="0" deleteColumns="0" deleteRows="0" sort="0" autoFilter="0" pivotTables="0"/>
  <autoFilter ref="A1:F104" xr:uid="{1D17CDD4-7FE4-4917-9C22-5BE102D91F29}"/>
  <conditionalFormatting sqref="A1:XFD21 E3:E43 A23:XFD1048576">
    <cfRule type="expression" dxfId="6" priority="6">
      <formula>$F1="x"</formula>
    </cfRule>
  </conditionalFormatting>
  <conditionalFormatting sqref="C14:E14">
    <cfRule type="expression" dxfId="5" priority="8">
      <formula>$F13="x"</formula>
    </cfRule>
  </conditionalFormatting>
  <conditionalFormatting sqref="C15:E15">
    <cfRule type="expression" dxfId="4" priority="5">
      <formula>$F14="x"</formula>
    </cfRule>
  </conditionalFormatting>
  <conditionalFormatting sqref="A22">
    <cfRule type="expression" dxfId="3" priority="3">
      <formula>$F22="x"</formula>
    </cfRule>
  </conditionalFormatting>
  <conditionalFormatting sqref="C22:E22">
    <cfRule type="expression" dxfId="2" priority="2">
      <formula>$F22="x"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10" r:id="rId4" name="CommandButton1">
          <controlPr defaultSize="0" autoLine="0" autoPict="0" r:id="rId5">
            <anchor moveWithCells="1">
              <from>
                <xdr:col>9</xdr:col>
                <xdr:colOff>586740</xdr:colOff>
                <xdr:row>0</xdr:row>
                <xdr:rowOff>91440</xdr:rowOff>
              </from>
              <to>
                <xdr:col>11</xdr:col>
                <xdr:colOff>373380</xdr:colOff>
                <xdr:row>0</xdr:row>
                <xdr:rowOff>963930</xdr:rowOff>
              </to>
            </anchor>
          </controlPr>
        </control>
      </mc:Choice>
      <mc:Fallback>
        <control shapeId="2110" r:id="rId4" name="CommandButton1"/>
      </mc:Fallback>
    </mc:AlternateContent>
    <mc:AlternateContent xmlns:mc="http://schemas.openxmlformats.org/markup-compatibility/2006">
      <mc:Choice Requires="x14">
        <control shapeId="2095" r:id="rId6" name="Button 47">
          <controlPr defaultSize="0" print="0" autoFill="0" autoPict="0" macro="[0]!ResetFilters">
            <anchor moveWithCells="1" sizeWithCells="1">
              <from>
                <xdr:col>6</xdr:col>
                <xdr:colOff>190500</xdr:colOff>
                <xdr:row>0</xdr:row>
                <xdr:rowOff>194310</xdr:rowOff>
              </from>
              <to>
                <xdr:col>7</xdr:col>
                <xdr:colOff>411480</xdr:colOff>
                <xdr:row>0</xdr:row>
                <xdr:rowOff>864870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6" r:id="rId7" name="Button 48">
          <controlPr defaultSize="0" print="0" autoFill="0" autoPict="0" macro="[0]!HideCompleted">
            <anchor moveWithCells="1" sizeWithCells="1">
              <from>
                <xdr:col>8</xdr:col>
                <xdr:colOff>190500</xdr:colOff>
                <xdr:row>0</xdr:row>
                <xdr:rowOff>194310</xdr:rowOff>
              </from>
              <to>
                <xdr:col>9</xdr:col>
                <xdr:colOff>411480</xdr:colOff>
                <xdr:row>0</xdr:row>
                <xdr:rowOff>864870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59C3A1A-6A2C-4D4C-AAEE-14A6CCD399E0}">
          <x14:formula1>
            <xm:f>Products!$A$1:$A$13</xm:f>
          </x14:formula1>
          <xm:sqref>B23:B1048576 B2:B21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7A521A-3268-454B-BFA8-FBD22AB15BE9}">
  <sheetPr codeName="Sheet2"/>
  <dimension ref="A1:A13"/>
  <sheetViews>
    <sheetView workbookViewId="0">
      <selection activeCell="A7" sqref="A7"/>
    </sheetView>
  </sheetViews>
  <sheetFormatPr defaultRowHeight="14.4" x14ac:dyDescent="0.55000000000000004"/>
  <cols>
    <col min="1" max="1" width="21.05078125" bestFit="1" customWidth="1"/>
  </cols>
  <sheetData>
    <row r="1" spans="1:1" x14ac:dyDescent="0.55000000000000004">
      <c r="A1" t="s">
        <v>27</v>
      </c>
    </row>
    <row r="2" spans="1:1" x14ac:dyDescent="0.55000000000000004">
      <c r="A2" t="s">
        <v>28</v>
      </c>
    </row>
    <row r="3" spans="1:1" x14ac:dyDescent="0.55000000000000004">
      <c r="A3" t="s">
        <v>29</v>
      </c>
    </row>
    <row r="4" spans="1:1" x14ac:dyDescent="0.55000000000000004">
      <c r="A4" t="s">
        <v>5</v>
      </c>
    </row>
    <row r="5" spans="1:1" x14ac:dyDescent="0.55000000000000004">
      <c r="A5" t="s">
        <v>24</v>
      </c>
    </row>
    <row r="6" spans="1:1" x14ac:dyDescent="0.55000000000000004">
      <c r="A6" t="s">
        <v>30</v>
      </c>
    </row>
    <row r="7" spans="1:1" x14ac:dyDescent="0.55000000000000004">
      <c r="A7" t="s">
        <v>31</v>
      </c>
    </row>
    <row r="8" spans="1:1" x14ac:dyDescent="0.55000000000000004">
      <c r="A8" t="s">
        <v>32</v>
      </c>
    </row>
    <row r="9" spans="1:1" x14ac:dyDescent="0.55000000000000004">
      <c r="A9" t="s">
        <v>1</v>
      </c>
    </row>
    <row r="10" spans="1:1" x14ac:dyDescent="0.55000000000000004">
      <c r="A10" t="s">
        <v>33</v>
      </c>
    </row>
    <row r="11" spans="1:1" x14ac:dyDescent="0.55000000000000004">
      <c r="A11" t="s">
        <v>34</v>
      </c>
    </row>
    <row r="12" spans="1:1" x14ac:dyDescent="0.55000000000000004">
      <c r="A12" t="s">
        <v>35</v>
      </c>
    </row>
    <row r="13" spans="1:1" x14ac:dyDescent="0.55000000000000004">
      <c r="A13" t="s">
        <v>53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66962B-B0A2-4E5C-8B56-0B8E5BD29739}">
  <sheetPr codeName="Sheet3"/>
  <dimension ref="A1:C248"/>
  <sheetViews>
    <sheetView zoomScaleNormal="100" workbookViewId="0">
      <selection activeCell="B5" sqref="B5"/>
    </sheetView>
  </sheetViews>
  <sheetFormatPr defaultRowHeight="14.4" x14ac:dyDescent="0.55000000000000004"/>
  <cols>
    <col min="1" max="1" width="22.83984375" customWidth="1"/>
    <col min="2" max="2" width="5.41796875" style="10" customWidth="1"/>
    <col min="3" max="3" width="21.47265625" bestFit="1" customWidth="1"/>
    <col min="4" max="6" width="8.3671875" customWidth="1"/>
    <col min="11" max="11" width="11.26171875" bestFit="1" customWidth="1"/>
    <col min="12" max="12" width="21.47265625" bestFit="1" customWidth="1"/>
  </cols>
  <sheetData>
    <row r="1" spans="1:3" x14ac:dyDescent="0.55000000000000004">
      <c r="A1" t="str">
        <f>Log!B1</f>
        <v>Orden</v>
      </c>
      <c r="B1" s="10">
        <f t="shared" ref="B1:B13" si="0">COUNTIF(A:A,C1)</f>
        <v>2</v>
      </c>
      <c r="C1" t="s">
        <v>27</v>
      </c>
    </row>
    <row r="2" spans="1:3" x14ac:dyDescent="0.55000000000000004">
      <c r="A2" t="str">
        <f>IF(ISBLANK(Log!B2),"",Log!B2)</f>
        <v>Combo #3</v>
      </c>
      <c r="B2" s="10">
        <f t="shared" si="0"/>
        <v>2</v>
      </c>
      <c r="C2" t="s">
        <v>28</v>
      </c>
    </row>
    <row r="3" spans="1:3" x14ac:dyDescent="0.55000000000000004">
      <c r="A3" t="str">
        <f>IF(ISBLANK(Log!B3),"",Log!B3)</f>
        <v>Combo #3</v>
      </c>
      <c r="B3" s="10">
        <f t="shared" si="0"/>
        <v>15</v>
      </c>
      <c r="C3" t="s">
        <v>29</v>
      </c>
    </row>
    <row r="4" spans="1:3" x14ac:dyDescent="0.55000000000000004">
      <c r="A4" t="str">
        <f>IF(ISBLANK(Log!B4),"",Log!B4)</f>
        <v>Combo #7</v>
      </c>
      <c r="B4" s="10">
        <f t="shared" si="0"/>
        <v>17</v>
      </c>
      <c r="C4" t="s">
        <v>5</v>
      </c>
    </row>
    <row r="5" spans="1:3" x14ac:dyDescent="0.55000000000000004">
      <c r="A5" t="str">
        <f>IF(ISBLANK(Log!B5),"",Log!B5)</f>
        <v>Combo #4</v>
      </c>
      <c r="B5" s="10">
        <f t="shared" si="0"/>
        <v>10</v>
      </c>
      <c r="C5" t="s">
        <v>24</v>
      </c>
    </row>
    <row r="6" spans="1:3" x14ac:dyDescent="0.55000000000000004">
      <c r="A6" t="str">
        <f>IF(ISBLANK(Log!B6),"",Log!B6)</f>
        <v>Combo #4</v>
      </c>
      <c r="B6" s="10">
        <f t="shared" si="0"/>
        <v>3</v>
      </c>
      <c r="C6" t="s">
        <v>30</v>
      </c>
    </row>
    <row r="7" spans="1:3" x14ac:dyDescent="0.55000000000000004">
      <c r="A7" t="str">
        <f>IF(ISBLANK(Log!B7),"",Log!B7)</f>
        <v>Arreglo de globos</v>
      </c>
      <c r="B7" s="10">
        <f t="shared" si="0"/>
        <v>0</v>
      </c>
      <c r="C7" t="s">
        <v>31</v>
      </c>
    </row>
    <row r="8" spans="1:3" x14ac:dyDescent="0.55000000000000004">
      <c r="A8" t="str">
        <f>IF(ISBLANK(Log!B8),"",Log!B8)</f>
        <v>Combo #3</v>
      </c>
      <c r="B8" s="10">
        <f t="shared" si="0"/>
        <v>0</v>
      </c>
      <c r="C8" t="s">
        <v>32</v>
      </c>
    </row>
    <row r="9" spans="1:3" x14ac:dyDescent="0.55000000000000004">
      <c r="A9" t="str">
        <f>IF(ISBLANK(Log!B9),"",Log!B9)</f>
        <v>Multiple (vea notas)</v>
      </c>
      <c r="B9" s="10">
        <f t="shared" si="0"/>
        <v>8</v>
      </c>
      <c r="C9" t="s">
        <v>1</v>
      </c>
    </row>
    <row r="10" spans="1:3" x14ac:dyDescent="0.55000000000000004">
      <c r="A10" t="str">
        <f>IF(ISBLANK(Log!B10),"",Log!B10)</f>
        <v>Combo #5</v>
      </c>
      <c r="B10" s="10">
        <f t="shared" si="0"/>
        <v>1</v>
      </c>
      <c r="C10" t="s">
        <v>33</v>
      </c>
    </row>
    <row r="11" spans="1:3" x14ac:dyDescent="0.55000000000000004">
      <c r="A11" t="str">
        <f>IF(ISBLANK(Log!B11),"",Log!B11)</f>
        <v>Combo #1</v>
      </c>
      <c r="B11" s="10">
        <f t="shared" si="0"/>
        <v>3</v>
      </c>
      <c r="C11" t="s">
        <v>34</v>
      </c>
    </row>
    <row r="12" spans="1:3" x14ac:dyDescent="0.55000000000000004">
      <c r="A12" t="str">
        <f>IF(ISBLANK(Log!B12),"",Log!B12)</f>
        <v>Multiple (vea notas)</v>
      </c>
      <c r="B12" s="10">
        <f t="shared" si="0"/>
        <v>1</v>
      </c>
      <c r="C12" t="s">
        <v>35</v>
      </c>
    </row>
    <row r="13" spans="1:3" x14ac:dyDescent="0.55000000000000004">
      <c r="A13" t="str">
        <f>IF(ISBLANK(Log!B13),"",Log!B13)</f>
        <v>Combo #2</v>
      </c>
      <c r="B13" s="10">
        <f t="shared" si="0"/>
        <v>4</v>
      </c>
      <c r="C13" t="s">
        <v>53</v>
      </c>
    </row>
    <row r="14" spans="1:3" x14ac:dyDescent="0.55000000000000004">
      <c r="A14" t="str">
        <f>IF(ISBLANK(Log!B14),"",Log!B14)</f>
        <v>Combo #3</v>
      </c>
    </row>
    <row r="15" spans="1:3" x14ac:dyDescent="0.55000000000000004">
      <c r="A15" t="str">
        <f>IF(ISBLANK(Log!B15),"",Log!B15)</f>
        <v>Combo #3</v>
      </c>
    </row>
    <row r="16" spans="1:3" x14ac:dyDescent="0.55000000000000004">
      <c r="A16" t="e">
        <f>IF(ISBLANK(Log!#REF!),"",Log!#REF!)</f>
        <v>#REF!</v>
      </c>
    </row>
    <row r="17" spans="1:1" x14ac:dyDescent="0.55000000000000004">
      <c r="A17" t="str">
        <f>IF(ISBLANK(Log!B16),"",Log!B16)</f>
        <v>Combo #5</v>
      </c>
    </row>
    <row r="18" spans="1:1" x14ac:dyDescent="0.55000000000000004">
      <c r="A18" t="str">
        <f>IF(ISBLANK(Log!B17),"",Log!B17)</f>
        <v>Combo #5</v>
      </c>
    </row>
    <row r="19" spans="1:1" x14ac:dyDescent="0.55000000000000004">
      <c r="A19" t="str">
        <f>IF(ISBLANK(Log!B18),"",Log!B18)</f>
        <v>Combo #2</v>
      </c>
    </row>
    <row r="20" spans="1:1" x14ac:dyDescent="0.55000000000000004">
      <c r="A20" t="str">
        <f>IF(ISBLANK(Log!B19),"",Log!B19)</f>
        <v>Combo #5</v>
      </c>
    </row>
    <row r="21" spans="1:1" x14ac:dyDescent="0.55000000000000004">
      <c r="A21" t="str">
        <f>IF(ISBLANK(Log!B20),"",Log!B20)</f>
        <v>Combo #3</v>
      </c>
    </row>
    <row r="22" spans="1:1" x14ac:dyDescent="0.55000000000000004">
      <c r="A22" t="str">
        <f>IF(ISBLANK(Log!B21),"",Log!B21)</f>
        <v>Combo #5</v>
      </c>
    </row>
    <row r="23" spans="1:1" x14ac:dyDescent="0.55000000000000004">
      <c r="A23" t="str">
        <f>IF(ISBLANK(Log!B22),"",Log!B22)</f>
        <v>Combo #5</v>
      </c>
    </row>
    <row r="24" spans="1:1" x14ac:dyDescent="0.55000000000000004">
      <c r="A24" t="str">
        <f>IF(ISBLANK(Log!B23),"",Log!B23)</f>
        <v>Combo #3</v>
      </c>
    </row>
    <row r="25" spans="1:1" x14ac:dyDescent="0.55000000000000004">
      <c r="A25" t="str">
        <f>IF(ISBLANK(Log!B24),"",Log!B24)</f>
        <v>Multiple (vea notas)</v>
      </c>
    </row>
    <row r="26" spans="1:1" x14ac:dyDescent="0.55000000000000004">
      <c r="A26" t="str">
        <f>IF(ISBLANK(Log!B25),"",Log!B25)</f>
        <v>Combo #3</v>
      </c>
    </row>
    <row r="27" spans="1:1" x14ac:dyDescent="0.55000000000000004">
      <c r="A27" t="str">
        <f>IF(ISBLANK(Log!B26),"",Log!B26)</f>
        <v>Combo #5</v>
      </c>
    </row>
    <row r="28" spans="1:1" x14ac:dyDescent="0.55000000000000004">
      <c r="A28" t="str">
        <f>IF(ISBLANK(Log!B27),"",Log!B27)</f>
        <v>Combo #5</v>
      </c>
    </row>
    <row r="29" spans="1:1" x14ac:dyDescent="0.55000000000000004">
      <c r="A29" t="str">
        <f>IF(ISBLANK(Log!B28),"",Log!B28)</f>
        <v>Combo #5 w/ champagne</v>
      </c>
    </row>
    <row r="30" spans="1:1" x14ac:dyDescent="0.55000000000000004">
      <c r="A30" t="str">
        <f>IF(ISBLANK(Log!B29),"",Log!B29)</f>
        <v>Combo #7</v>
      </c>
    </row>
    <row r="31" spans="1:1" x14ac:dyDescent="0.55000000000000004">
      <c r="A31" t="str">
        <f>IF(ISBLANK(Log!B30),"",Log!B30)</f>
        <v>Combo #4</v>
      </c>
    </row>
    <row r="32" spans="1:1" x14ac:dyDescent="0.55000000000000004">
      <c r="A32" t="str">
        <f>IF(ISBLANK(Log!B31),"",Log!B31)</f>
        <v>Combo #7</v>
      </c>
    </row>
    <row r="33" spans="1:1" x14ac:dyDescent="0.55000000000000004">
      <c r="A33" t="str">
        <f>IF(ISBLANK(Log!B32),"",Log!B32)</f>
        <v>Combo #3</v>
      </c>
    </row>
    <row r="34" spans="1:1" x14ac:dyDescent="0.55000000000000004">
      <c r="A34" t="str">
        <f>IF(ISBLANK(Log!B33),"",Log!B33)</f>
        <v>Combo #4</v>
      </c>
    </row>
    <row r="35" spans="1:1" x14ac:dyDescent="0.55000000000000004">
      <c r="A35" t="str">
        <f>IF(ISBLANK(Log!B34),"",Log!B34)</f>
        <v>Combo #4</v>
      </c>
    </row>
    <row r="36" spans="1:1" x14ac:dyDescent="0.55000000000000004">
      <c r="A36" t="str">
        <f>IF(ISBLANK(Log!B35),"",Log!B35)</f>
        <v>Combo #9</v>
      </c>
    </row>
    <row r="37" spans="1:1" x14ac:dyDescent="0.55000000000000004">
      <c r="A37" t="str">
        <f>IF(ISBLANK(Log!B36),"",Log!B36)</f>
        <v>Combo #4</v>
      </c>
    </row>
    <row r="38" spans="1:1" x14ac:dyDescent="0.55000000000000004">
      <c r="A38" t="str">
        <f>IF(ISBLANK(Log!B37),"",Log!B37)</f>
        <v>Combo #3</v>
      </c>
    </row>
    <row r="39" spans="1:1" x14ac:dyDescent="0.55000000000000004">
      <c r="A39" t="str">
        <f>IF(ISBLANK(Log!B38),"",Log!B38)</f>
        <v>Combo #4</v>
      </c>
    </row>
    <row r="40" spans="1:1" x14ac:dyDescent="0.55000000000000004">
      <c r="A40" t="str">
        <f>IF(ISBLANK(Log!B39),"",Log!B39)</f>
        <v>Combo #9</v>
      </c>
    </row>
    <row r="41" spans="1:1" x14ac:dyDescent="0.55000000000000004">
      <c r="A41" t="str">
        <f>IF(ISBLANK(Log!B40),"",Log!B40)</f>
        <v>Combo #7</v>
      </c>
    </row>
    <row r="42" spans="1:1" x14ac:dyDescent="0.55000000000000004">
      <c r="A42" t="str">
        <f>IF(ISBLANK(Log!B41),"",Log!B41)</f>
        <v>Combo #4</v>
      </c>
    </row>
    <row r="43" spans="1:1" x14ac:dyDescent="0.55000000000000004">
      <c r="A43" t="str">
        <f>IF(ISBLANK(Log!B42),"",Log!B42)</f>
        <v>Combo #4</v>
      </c>
    </row>
    <row r="44" spans="1:1" x14ac:dyDescent="0.55000000000000004">
      <c r="A44" t="str">
        <f>IF(ISBLANK(Log!B43),"",Log!B43)</f>
        <v>Combo #5</v>
      </c>
    </row>
    <row r="45" spans="1:1" x14ac:dyDescent="0.55000000000000004">
      <c r="A45" t="e">
        <f>IF(ISBLANK(Log!#REF!),"",Log!#REF!)</f>
        <v>#REF!</v>
      </c>
    </row>
    <row r="46" spans="1:1" x14ac:dyDescent="0.55000000000000004">
      <c r="A46" t="str">
        <f>IF(ISBLANK(Log!B44),"",Log!B44)</f>
        <v>Combo #4</v>
      </c>
    </row>
    <row r="47" spans="1:1" x14ac:dyDescent="0.55000000000000004">
      <c r="A47" t="str">
        <f>IF(ISBLANK(Log!B45),"",Log!B45)</f>
        <v>Combo #8</v>
      </c>
    </row>
    <row r="48" spans="1:1" x14ac:dyDescent="0.55000000000000004">
      <c r="A48" t="str">
        <f>IF(ISBLANK(Log!B46),"",Log!B46)</f>
        <v>Combo #1</v>
      </c>
    </row>
    <row r="49" spans="1:1" x14ac:dyDescent="0.55000000000000004">
      <c r="A49" t="str">
        <f>IF(ISBLANK(Log!B47),"",Log!B47)</f>
        <v>Combo #3</v>
      </c>
    </row>
    <row r="50" spans="1:1" x14ac:dyDescent="0.55000000000000004">
      <c r="A50" t="str">
        <f>IF(ISBLANK(Log!B48),"",Log!B48)</f>
        <v>Combo #7</v>
      </c>
    </row>
    <row r="51" spans="1:1" x14ac:dyDescent="0.55000000000000004">
      <c r="A51" t="str">
        <f>IF(ISBLANK(Log!B49),"",Log!B49)</f>
        <v>Combo #4</v>
      </c>
    </row>
    <row r="52" spans="1:1" x14ac:dyDescent="0.55000000000000004">
      <c r="A52" t="str">
        <f>IF(ISBLANK(Log!B50),"",Log!B50)</f>
        <v>Combo #7</v>
      </c>
    </row>
    <row r="53" spans="1:1" x14ac:dyDescent="0.55000000000000004">
      <c r="A53" t="str">
        <f>IF(ISBLANK(Log!B51),"",Log!B51)</f>
        <v>Combo #3</v>
      </c>
    </row>
    <row r="54" spans="1:1" x14ac:dyDescent="0.55000000000000004">
      <c r="A54" t="str">
        <f>IF(ISBLANK(Log!B52),"",Log!B52)</f>
        <v>Combo #7</v>
      </c>
    </row>
    <row r="55" spans="1:1" x14ac:dyDescent="0.55000000000000004">
      <c r="A55" t="str">
        <f>IF(ISBLANK(Log!B53),"",Log!B53)</f>
        <v>Combo #3</v>
      </c>
    </row>
    <row r="56" spans="1:1" x14ac:dyDescent="0.55000000000000004">
      <c r="A56" t="str">
        <f>IF(ISBLANK(Log!B54),"",Log!B54)</f>
        <v>Combo #4</v>
      </c>
    </row>
    <row r="57" spans="1:1" x14ac:dyDescent="0.55000000000000004">
      <c r="A57" t="str">
        <f>IF(ISBLANK(Log!B55),"",Log!B55)</f>
        <v>Combo #3</v>
      </c>
    </row>
    <row r="58" spans="1:1" x14ac:dyDescent="0.55000000000000004">
      <c r="A58" t="str">
        <f>IF(ISBLANK(Log!B56),"",Log!B56)</f>
        <v>Combo #7</v>
      </c>
    </row>
    <row r="59" spans="1:1" x14ac:dyDescent="0.55000000000000004">
      <c r="A59" t="str">
        <f>IF(ISBLANK(Log!B58),"",Log!B58)</f>
        <v>Combo #4</v>
      </c>
    </row>
    <row r="60" spans="1:1" x14ac:dyDescent="0.55000000000000004">
      <c r="A60" t="str">
        <f>IF(ISBLANK(Log!B59),"",Log!B59)</f>
        <v>Combo #5 w/ champagne</v>
      </c>
    </row>
    <row r="61" spans="1:1" x14ac:dyDescent="0.55000000000000004">
      <c r="A61" t="str">
        <f>IF(ISBLANK(Log!B60),"",Log!B60)</f>
        <v>Combo #4</v>
      </c>
    </row>
    <row r="62" spans="1:1" x14ac:dyDescent="0.55000000000000004">
      <c r="A62" t="str">
        <f>IF(ISBLANK(Log!B62),"",Log!B62)</f>
        <v>Combo #9</v>
      </c>
    </row>
    <row r="63" spans="1:1" x14ac:dyDescent="0.55000000000000004">
      <c r="A63" t="str">
        <f>IF(ISBLANK(Log!B63),"",Log!B63)</f>
        <v>Combo #5 w/ champagne</v>
      </c>
    </row>
    <row r="64" spans="1:1" x14ac:dyDescent="0.55000000000000004">
      <c r="A64" t="str">
        <f>IF(ISBLANK(Log!B65),"",Log!B65)</f>
        <v>Multiple (vea notas)</v>
      </c>
    </row>
    <row r="65" spans="1:1" x14ac:dyDescent="0.55000000000000004">
      <c r="A65" t="str">
        <f>IF(ISBLANK(Log!B64),"",Log!B64)</f>
        <v>Combo #3</v>
      </c>
    </row>
    <row r="66" spans="1:1" x14ac:dyDescent="0.55000000000000004">
      <c r="A66" t="str">
        <f>IF(ISBLANK(Log!B70),"",Log!B70)</f>
        <v>Combo #4</v>
      </c>
    </row>
    <row r="67" spans="1:1" x14ac:dyDescent="0.55000000000000004">
      <c r="A67" t="str">
        <f>IF(ISBLANK(Log!B67),"",Log!B67)</f>
        <v>Combo #5</v>
      </c>
    </row>
    <row r="68" spans="1:1" x14ac:dyDescent="0.55000000000000004">
      <c r="A68" t="str">
        <f>IF(ISBLANK(Log!B68),"",Log!B68)</f>
        <v>Combo #4</v>
      </c>
    </row>
    <row r="69" spans="1:1" x14ac:dyDescent="0.55000000000000004">
      <c r="A69" t="str">
        <f>IF(ISBLANK(Log!B71),"",Log!B71)</f>
        <v>Combo #4</v>
      </c>
    </row>
    <row r="70" spans="1:1" x14ac:dyDescent="0.55000000000000004">
      <c r="A70" t="str">
        <f>IF(ISBLANK(Log!B72),"",Log!B72)</f>
        <v/>
      </c>
    </row>
    <row r="71" spans="1:1" x14ac:dyDescent="0.55000000000000004">
      <c r="A71" t="str">
        <f>IF(ISBLANK(Log!B73),"",Log!B73)</f>
        <v/>
      </c>
    </row>
    <row r="72" spans="1:1" x14ac:dyDescent="0.55000000000000004">
      <c r="A72" t="str">
        <f>IF(ISBLANK(Log!B74),"",Log!B74)</f>
        <v/>
      </c>
    </row>
    <row r="73" spans="1:1" x14ac:dyDescent="0.55000000000000004">
      <c r="A73" t="str">
        <f>IF(ISBLANK(Log!B75),"",Log!B75)</f>
        <v/>
      </c>
    </row>
    <row r="74" spans="1:1" x14ac:dyDescent="0.55000000000000004">
      <c r="A74" t="str">
        <f>IF(ISBLANK(Log!B76),"",Log!B76)</f>
        <v/>
      </c>
    </row>
    <row r="75" spans="1:1" x14ac:dyDescent="0.55000000000000004">
      <c r="A75" t="str">
        <f>IF(ISBLANK(Log!B77),"",Log!B77)</f>
        <v/>
      </c>
    </row>
    <row r="76" spans="1:1" x14ac:dyDescent="0.55000000000000004">
      <c r="A76" t="str">
        <f>IF(ISBLANK(Log!B78),"",Log!B78)</f>
        <v/>
      </c>
    </row>
    <row r="77" spans="1:1" x14ac:dyDescent="0.55000000000000004">
      <c r="A77" t="str">
        <f>IF(ISBLANK(Log!B79),"",Log!B79)</f>
        <v/>
      </c>
    </row>
    <row r="78" spans="1:1" x14ac:dyDescent="0.55000000000000004">
      <c r="A78" t="str">
        <f>IF(ISBLANK(Log!B80),"",Log!B80)</f>
        <v/>
      </c>
    </row>
    <row r="79" spans="1:1" x14ac:dyDescent="0.55000000000000004">
      <c r="A79" t="str">
        <f>IF(ISBLANK(Log!B81),"",Log!B81)</f>
        <v/>
      </c>
    </row>
    <row r="80" spans="1:1" x14ac:dyDescent="0.55000000000000004">
      <c r="A80" t="str">
        <f>IF(ISBLANK(Log!B82),"",Log!B82)</f>
        <v/>
      </c>
    </row>
    <row r="81" spans="1:1" x14ac:dyDescent="0.55000000000000004">
      <c r="A81" t="str">
        <f>IF(ISBLANK(Log!B83),"",Log!B83)</f>
        <v/>
      </c>
    </row>
    <row r="82" spans="1:1" x14ac:dyDescent="0.55000000000000004">
      <c r="A82" t="str">
        <f>IF(ISBLANK(Log!B84),"",Log!B84)</f>
        <v/>
      </c>
    </row>
    <row r="83" spans="1:1" x14ac:dyDescent="0.55000000000000004">
      <c r="A83" t="str">
        <f>IF(ISBLANK(Log!B85),"",Log!B85)</f>
        <v/>
      </c>
    </row>
    <row r="84" spans="1:1" x14ac:dyDescent="0.55000000000000004">
      <c r="A84" t="str">
        <f>IF(ISBLANK(Log!B86),"",Log!B86)</f>
        <v/>
      </c>
    </row>
    <row r="85" spans="1:1" x14ac:dyDescent="0.55000000000000004">
      <c r="A85" t="str">
        <f>IF(ISBLANK(Log!B87),"",Log!B87)</f>
        <v/>
      </c>
    </row>
    <row r="86" spans="1:1" x14ac:dyDescent="0.55000000000000004">
      <c r="A86" t="str">
        <f>IF(ISBLANK(Log!B88),"",Log!B88)</f>
        <v/>
      </c>
    </row>
    <row r="87" spans="1:1" x14ac:dyDescent="0.55000000000000004">
      <c r="A87" t="str">
        <f>IF(ISBLANK(Log!B89),"",Log!B89)</f>
        <v/>
      </c>
    </row>
    <row r="88" spans="1:1" x14ac:dyDescent="0.55000000000000004">
      <c r="A88" t="str">
        <f>IF(ISBLANK(Log!B90),"",Log!B90)</f>
        <v/>
      </c>
    </row>
    <row r="89" spans="1:1" x14ac:dyDescent="0.55000000000000004">
      <c r="A89" t="str">
        <f>IF(ISBLANK(Log!B91),"",Log!B91)</f>
        <v/>
      </c>
    </row>
    <row r="90" spans="1:1" x14ac:dyDescent="0.55000000000000004">
      <c r="A90" t="str">
        <f>IF(ISBLANK(Log!B92),"",Log!B92)</f>
        <v/>
      </c>
    </row>
    <row r="91" spans="1:1" x14ac:dyDescent="0.55000000000000004">
      <c r="A91" t="str">
        <f>IF(ISBLANK(Log!B93),"",Log!B93)</f>
        <v/>
      </c>
    </row>
    <row r="92" spans="1:1" x14ac:dyDescent="0.55000000000000004">
      <c r="A92" t="str">
        <f>IF(ISBLANK(Log!B94),"",Log!B94)</f>
        <v/>
      </c>
    </row>
    <row r="93" spans="1:1" x14ac:dyDescent="0.55000000000000004">
      <c r="A93" t="str">
        <f>IF(ISBLANK(Log!B95),"",Log!B95)</f>
        <v/>
      </c>
    </row>
    <row r="94" spans="1:1" x14ac:dyDescent="0.55000000000000004">
      <c r="A94" t="str">
        <f>IF(ISBLANK(Log!B96),"",Log!B96)</f>
        <v/>
      </c>
    </row>
    <row r="95" spans="1:1" x14ac:dyDescent="0.55000000000000004">
      <c r="A95" t="str">
        <f>IF(ISBLANK(Log!B97),"",Log!B97)</f>
        <v/>
      </c>
    </row>
    <row r="96" spans="1:1" x14ac:dyDescent="0.55000000000000004">
      <c r="A96" t="str">
        <f>IF(ISBLANK(Log!B98),"",Log!B98)</f>
        <v/>
      </c>
    </row>
    <row r="97" spans="1:1" x14ac:dyDescent="0.55000000000000004">
      <c r="A97" t="str">
        <f>IF(ISBLANK(Log!B99),"",Log!B99)</f>
        <v/>
      </c>
    </row>
    <row r="98" spans="1:1" x14ac:dyDescent="0.55000000000000004">
      <c r="A98" t="str">
        <f>IF(ISBLANK(Log!B100),"",Log!B100)</f>
        <v/>
      </c>
    </row>
    <row r="99" spans="1:1" x14ac:dyDescent="0.55000000000000004">
      <c r="A99" t="str">
        <f>IF(ISBLANK(Log!B101),"",Log!B101)</f>
        <v/>
      </c>
    </row>
    <row r="100" spans="1:1" x14ac:dyDescent="0.55000000000000004">
      <c r="A100" t="str">
        <f>IF(ISBLANK(Log!B102),"",Log!B102)</f>
        <v/>
      </c>
    </row>
    <row r="101" spans="1:1" x14ac:dyDescent="0.55000000000000004">
      <c r="A101" t="str">
        <f>IF(ISBLANK(Log!B103),"",Log!B103)</f>
        <v/>
      </c>
    </row>
    <row r="102" spans="1:1" x14ac:dyDescent="0.55000000000000004">
      <c r="A102" t="str">
        <f>IF(ISBLANK(Log!B104),"",Log!B104)</f>
        <v/>
      </c>
    </row>
    <row r="103" spans="1:1" x14ac:dyDescent="0.55000000000000004">
      <c r="A103" t="str">
        <f>IF(ISBLANK(Log!B105),"",Log!B105)</f>
        <v/>
      </c>
    </row>
    <row r="104" spans="1:1" x14ac:dyDescent="0.55000000000000004">
      <c r="A104" t="str">
        <f>IF(ISBLANK(Log!B106),"",Log!B106)</f>
        <v/>
      </c>
    </row>
    <row r="105" spans="1:1" x14ac:dyDescent="0.55000000000000004">
      <c r="A105" t="str">
        <f>IF(ISBLANK(Log!B107),"",Log!B107)</f>
        <v/>
      </c>
    </row>
    <row r="106" spans="1:1" x14ac:dyDescent="0.55000000000000004">
      <c r="A106" t="str">
        <f>IF(ISBLANK(Log!B108),"",Log!B108)</f>
        <v/>
      </c>
    </row>
    <row r="107" spans="1:1" x14ac:dyDescent="0.55000000000000004">
      <c r="A107" t="str">
        <f>IF(ISBLANK(Log!B109),"",Log!B109)</f>
        <v/>
      </c>
    </row>
    <row r="108" spans="1:1" x14ac:dyDescent="0.55000000000000004">
      <c r="A108" t="str">
        <f>IF(ISBLANK(Log!B110),"",Log!B110)</f>
        <v/>
      </c>
    </row>
    <row r="109" spans="1:1" x14ac:dyDescent="0.55000000000000004">
      <c r="A109" t="str">
        <f>IF(ISBLANK(Log!B111),"",Log!B111)</f>
        <v/>
      </c>
    </row>
    <row r="110" spans="1:1" x14ac:dyDescent="0.55000000000000004">
      <c r="A110" t="str">
        <f>IF(ISBLANK(Log!B112),"",Log!B112)</f>
        <v/>
      </c>
    </row>
    <row r="111" spans="1:1" x14ac:dyDescent="0.55000000000000004">
      <c r="A111" t="str">
        <f>IF(ISBLANK(Log!B113),"",Log!B113)</f>
        <v/>
      </c>
    </row>
    <row r="112" spans="1:1" x14ac:dyDescent="0.55000000000000004">
      <c r="A112" t="str">
        <f>IF(ISBLANK(Log!B114),"",Log!B114)</f>
        <v/>
      </c>
    </row>
    <row r="113" spans="1:1" x14ac:dyDescent="0.55000000000000004">
      <c r="A113" t="str">
        <f>IF(ISBLANK(Log!B115),"",Log!B115)</f>
        <v/>
      </c>
    </row>
    <row r="114" spans="1:1" x14ac:dyDescent="0.55000000000000004">
      <c r="A114" t="str">
        <f>IF(ISBLANK(Log!B116),"",Log!B116)</f>
        <v/>
      </c>
    </row>
    <row r="115" spans="1:1" x14ac:dyDescent="0.55000000000000004">
      <c r="A115" t="str">
        <f>IF(ISBLANK(Log!B117),"",Log!B117)</f>
        <v/>
      </c>
    </row>
    <row r="116" spans="1:1" x14ac:dyDescent="0.55000000000000004">
      <c r="A116" t="str">
        <f>IF(ISBLANK(Log!B118),"",Log!B118)</f>
        <v/>
      </c>
    </row>
    <row r="117" spans="1:1" x14ac:dyDescent="0.55000000000000004">
      <c r="A117" t="str">
        <f>IF(ISBLANK(Log!B119),"",Log!B119)</f>
        <v/>
      </c>
    </row>
    <row r="118" spans="1:1" x14ac:dyDescent="0.55000000000000004">
      <c r="A118" t="str">
        <f>IF(ISBLANK(Log!B120),"",Log!B120)</f>
        <v/>
      </c>
    </row>
    <row r="119" spans="1:1" x14ac:dyDescent="0.55000000000000004">
      <c r="A119" t="str">
        <f>IF(ISBLANK(Log!B121),"",Log!B121)</f>
        <v/>
      </c>
    </row>
    <row r="120" spans="1:1" x14ac:dyDescent="0.55000000000000004">
      <c r="A120" t="str">
        <f>IF(ISBLANK(Log!B122),"",Log!B122)</f>
        <v/>
      </c>
    </row>
    <row r="121" spans="1:1" x14ac:dyDescent="0.55000000000000004">
      <c r="A121" t="str">
        <f>IF(ISBLANK(Log!B123),"",Log!B123)</f>
        <v/>
      </c>
    </row>
    <row r="122" spans="1:1" x14ac:dyDescent="0.55000000000000004">
      <c r="A122" t="str">
        <f>IF(ISBLANK(Log!B124),"",Log!B124)</f>
        <v/>
      </c>
    </row>
    <row r="123" spans="1:1" x14ac:dyDescent="0.55000000000000004">
      <c r="A123" t="str">
        <f>IF(ISBLANK(Log!B125),"",Log!B125)</f>
        <v/>
      </c>
    </row>
    <row r="124" spans="1:1" x14ac:dyDescent="0.55000000000000004">
      <c r="A124" t="str">
        <f>IF(ISBLANK(Log!B126),"",Log!B126)</f>
        <v/>
      </c>
    </row>
    <row r="125" spans="1:1" x14ac:dyDescent="0.55000000000000004">
      <c r="A125" t="str">
        <f>IF(ISBLANK(Log!B127),"",Log!B127)</f>
        <v/>
      </c>
    </row>
    <row r="126" spans="1:1" x14ac:dyDescent="0.55000000000000004">
      <c r="A126" t="str">
        <f>IF(ISBLANK(Log!B128),"",Log!B128)</f>
        <v/>
      </c>
    </row>
    <row r="127" spans="1:1" x14ac:dyDescent="0.55000000000000004">
      <c r="A127" t="str">
        <f>IF(ISBLANK(Log!B129),"",Log!B129)</f>
        <v/>
      </c>
    </row>
    <row r="128" spans="1:1" x14ac:dyDescent="0.55000000000000004">
      <c r="A128" t="str">
        <f>IF(ISBLANK(Log!B130),"",Log!B130)</f>
        <v/>
      </c>
    </row>
    <row r="129" spans="1:1" x14ac:dyDescent="0.55000000000000004">
      <c r="A129" t="str">
        <f>IF(ISBLANK(Log!B131),"",Log!B131)</f>
        <v/>
      </c>
    </row>
    <row r="130" spans="1:1" x14ac:dyDescent="0.55000000000000004">
      <c r="A130" t="str">
        <f>IF(ISBLANK(Log!B132),"",Log!B132)</f>
        <v/>
      </c>
    </row>
    <row r="131" spans="1:1" x14ac:dyDescent="0.55000000000000004">
      <c r="A131" t="str">
        <f>IF(ISBLANK(Log!B133),"",Log!B133)</f>
        <v/>
      </c>
    </row>
    <row r="132" spans="1:1" x14ac:dyDescent="0.55000000000000004">
      <c r="A132" t="str">
        <f>IF(ISBLANK(Log!B134),"",Log!B134)</f>
        <v/>
      </c>
    </row>
    <row r="133" spans="1:1" x14ac:dyDescent="0.55000000000000004">
      <c r="A133" t="str">
        <f>IF(ISBLANK(Log!B135),"",Log!B135)</f>
        <v/>
      </c>
    </row>
    <row r="134" spans="1:1" x14ac:dyDescent="0.55000000000000004">
      <c r="A134" t="str">
        <f>IF(ISBLANK(Log!B136),"",Log!B136)</f>
        <v/>
      </c>
    </row>
    <row r="135" spans="1:1" x14ac:dyDescent="0.55000000000000004">
      <c r="A135" t="str">
        <f>IF(ISBLANK(Log!B137),"",Log!B137)</f>
        <v/>
      </c>
    </row>
    <row r="136" spans="1:1" x14ac:dyDescent="0.55000000000000004">
      <c r="A136" t="str">
        <f>IF(ISBLANK(Log!B138),"",Log!B138)</f>
        <v/>
      </c>
    </row>
    <row r="137" spans="1:1" x14ac:dyDescent="0.55000000000000004">
      <c r="A137" t="str">
        <f>IF(ISBLANK(Log!B139),"",Log!B139)</f>
        <v/>
      </c>
    </row>
    <row r="138" spans="1:1" x14ac:dyDescent="0.55000000000000004">
      <c r="A138" t="str">
        <f>IF(ISBLANK(Log!B140),"",Log!B140)</f>
        <v/>
      </c>
    </row>
    <row r="139" spans="1:1" x14ac:dyDescent="0.55000000000000004">
      <c r="A139" t="str">
        <f>IF(ISBLANK(Log!B141),"",Log!B141)</f>
        <v/>
      </c>
    </row>
    <row r="140" spans="1:1" x14ac:dyDescent="0.55000000000000004">
      <c r="A140" t="str">
        <f>IF(ISBLANK(Log!B142),"",Log!B142)</f>
        <v/>
      </c>
    </row>
    <row r="141" spans="1:1" x14ac:dyDescent="0.55000000000000004">
      <c r="A141" t="str">
        <f>IF(ISBLANK(Log!B143),"",Log!B143)</f>
        <v/>
      </c>
    </row>
    <row r="142" spans="1:1" x14ac:dyDescent="0.55000000000000004">
      <c r="A142" t="str">
        <f>IF(ISBLANK(Log!B144),"",Log!B144)</f>
        <v/>
      </c>
    </row>
    <row r="143" spans="1:1" x14ac:dyDescent="0.55000000000000004">
      <c r="A143" t="str">
        <f>IF(ISBLANK(Log!B145),"",Log!B145)</f>
        <v/>
      </c>
    </row>
    <row r="144" spans="1:1" x14ac:dyDescent="0.55000000000000004">
      <c r="A144" t="str">
        <f>IF(ISBLANK(Log!B146),"",Log!B146)</f>
        <v/>
      </c>
    </row>
    <row r="145" spans="1:1" x14ac:dyDescent="0.55000000000000004">
      <c r="A145" t="str">
        <f>IF(ISBLANK(Log!B147),"",Log!B147)</f>
        <v/>
      </c>
    </row>
    <row r="146" spans="1:1" x14ac:dyDescent="0.55000000000000004">
      <c r="A146" t="str">
        <f>IF(ISBLANK(Log!B148),"",Log!B148)</f>
        <v/>
      </c>
    </row>
    <row r="147" spans="1:1" x14ac:dyDescent="0.55000000000000004">
      <c r="A147" t="str">
        <f>IF(ISBLANK(Log!B149),"",Log!B149)</f>
        <v/>
      </c>
    </row>
    <row r="148" spans="1:1" x14ac:dyDescent="0.55000000000000004">
      <c r="A148" t="str">
        <f>IF(ISBLANK(Log!B150),"",Log!B150)</f>
        <v/>
      </c>
    </row>
    <row r="149" spans="1:1" x14ac:dyDescent="0.55000000000000004">
      <c r="A149" t="str">
        <f>IF(ISBLANK(Log!B151),"",Log!B151)</f>
        <v/>
      </c>
    </row>
    <row r="150" spans="1:1" x14ac:dyDescent="0.55000000000000004">
      <c r="A150" t="str">
        <f>IF(ISBLANK(Log!B152),"",Log!B152)</f>
        <v/>
      </c>
    </row>
    <row r="151" spans="1:1" x14ac:dyDescent="0.55000000000000004">
      <c r="A151" t="str">
        <f>IF(ISBLANK(Log!B153),"",Log!B153)</f>
        <v/>
      </c>
    </row>
    <row r="152" spans="1:1" x14ac:dyDescent="0.55000000000000004">
      <c r="A152" t="str">
        <f>IF(ISBLANK(Log!B154),"",Log!B154)</f>
        <v/>
      </c>
    </row>
    <row r="153" spans="1:1" x14ac:dyDescent="0.55000000000000004">
      <c r="A153" t="str">
        <f>IF(ISBLANK(Log!B155),"",Log!B155)</f>
        <v/>
      </c>
    </row>
    <row r="154" spans="1:1" x14ac:dyDescent="0.55000000000000004">
      <c r="A154" t="str">
        <f>IF(ISBLANK(Log!B156),"",Log!B156)</f>
        <v/>
      </c>
    </row>
    <row r="155" spans="1:1" x14ac:dyDescent="0.55000000000000004">
      <c r="A155" t="str">
        <f>IF(ISBLANK(Log!B157),"",Log!B157)</f>
        <v/>
      </c>
    </row>
    <row r="156" spans="1:1" x14ac:dyDescent="0.55000000000000004">
      <c r="A156" t="str">
        <f>IF(ISBLANK(Log!B158),"",Log!B158)</f>
        <v/>
      </c>
    </row>
    <row r="157" spans="1:1" x14ac:dyDescent="0.55000000000000004">
      <c r="A157" t="str">
        <f>IF(ISBLANK(Log!B159),"",Log!B159)</f>
        <v/>
      </c>
    </row>
    <row r="158" spans="1:1" x14ac:dyDescent="0.55000000000000004">
      <c r="A158" t="str">
        <f>IF(ISBLANK(Log!B160),"",Log!B160)</f>
        <v/>
      </c>
    </row>
    <row r="159" spans="1:1" x14ac:dyDescent="0.55000000000000004">
      <c r="A159" t="str">
        <f>IF(ISBLANK(Log!B161),"",Log!B161)</f>
        <v/>
      </c>
    </row>
    <row r="160" spans="1:1" x14ac:dyDescent="0.55000000000000004">
      <c r="A160" t="str">
        <f>IF(ISBLANK(Log!B162),"",Log!B162)</f>
        <v/>
      </c>
    </row>
    <row r="161" spans="1:1" x14ac:dyDescent="0.55000000000000004">
      <c r="A161" t="str">
        <f>IF(ISBLANK(Log!B163),"",Log!B163)</f>
        <v/>
      </c>
    </row>
    <row r="162" spans="1:1" x14ac:dyDescent="0.55000000000000004">
      <c r="A162" t="str">
        <f>IF(ISBLANK(Log!B164),"",Log!B164)</f>
        <v/>
      </c>
    </row>
    <row r="163" spans="1:1" x14ac:dyDescent="0.55000000000000004">
      <c r="A163" t="str">
        <f>IF(ISBLANK(Log!B165),"",Log!B165)</f>
        <v/>
      </c>
    </row>
    <row r="164" spans="1:1" x14ac:dyDescent="0.55000000000000004">
      <c r="A164" t="str">
        <f>IF(ISBLANK(Log!B166),"",Log!B166)</f>
        <v/>
      </c>
    </row>
    <row r="165" spans="1:1" x14ac:dyDescent="0.55000000000000004">
      <c r="A165" t="str">
        <f>IF(ISBLANK(Log!B167),"",Log!B167)</f>
        <v/>
      </c>
    </row>
    <row r="166" spans="1:1" x14ac:dyDescent="0.55000000000000004">
      <c r="A166" t="str">
        <f>IF(ISBLANK(Log!B168),"",Log!B168)</f>
        <v/>
      </c>
    </row>
    <row r="167" spans="1:1" x14ac:dyDescent="0.55000000000000004">
      <c r="A167" t="str">
        <f>IF(ISBLANK(Log!B169),"",Log!B169)</f>
        <v/>
      </c>
    </row>
    <row r="168" spans="1:1" x14ac:dyDescent="0.55000000000000004">
      <c r="A168" t="str">
        <f>IF(ISBLANK(Log!B170),"",Log!B170)</f>
        <v/>
      </c>
    </row>
    <row r="169" spans="1:1" x14ac:dyDescent="0.55000000000000004">
      <c r="A169" t="str">
        <f>IF(ISBLANK(Log!B171),"",Log!B171)</f>
        <v/>
      </c>
    </row>
    <row r="170" spans="1:1" x14ac:dyDescent="0.55000000000000004">
      <c r="A170" t="str">
        <f>IF(ISBLANK(Log!B172),"",Log!B172)</f>
        <v/>
      </c>
    </row>
    <row r="171" spans="1:1" x14ac:dyDescent="0.55000000000000004">
      <c r="A171" t="str">
        <f>IF(ISBLANK(Log!B173),"",Log!B173)</f>
        <v/>
      </c>
    </row>
    <row r="172" spans="1:1" x14ac:dyDescent="0.55000000000000004">
      <c r="A172" t="str">
        <f>IF(ISBLANK(Log!B174),"",Log!B174)</f>
        <v/>
      </c>
    </row>
    <row r="173" spans="1:1" x14ac:dyDescent="0.55000000000000004">
      <c r="A173" t="str">
        <f>IF(ISBLANK(Log!B175),"",Log!B175)</f>
        <v/>
      </c>
    </row>
    <row r="174" spans="1:1" x14ac:dyDescent="0.55000000000000004">
      <c r="A174" t="str">
        <f>IF(ISBLANK(Log!B176),"",Log!B176)</f>
        <v/>
      </c>
    </row>
    <row r="175" spans="1:1" x14ac:dyDescent="0.55000000000000004">
      <c r="A175" t="str">
        <f>IF(ISBLANK(Log!B177),"",Log!B177)</f>
        <v/>
      </c>
    </row>
    <row r="176" spans="1:1" x14ac:dyDescent="0.55000000000000004">
      <c r="A176" t="str">
        <f>IF(ISBLANK(Log!B178),"",Log!B178)</f>
        <v/>
      </c>
    </row>
    <row r="177" spans="1:1" x14ac:dyDescent="0.55000000000000004">
      <c r="A177" t="str">
        <f>IF(ISBLANK(Log!B179),"",Log!B179)</f>
        <v/>
      </c>
    </row>
    <row r="178" spans="1:1" x14ac:dyDescent="0.55000000000000004">
      <c r="A178" t="str">
        <f>IF(ISBLANK(Log!B180),"",Log!B180)</f>
        <v/>
      </c>
    </row>
    <row r="179" spans="1:1" x14ac:dyDescent="0.55000000000000004">
      <c r="A179" t="str">
        <f>IF(ISBLANK(Log!B181),"",Log!B181)</f>
        <v/>
      </c>
    </row>
    <row r="180" spans="1:1" x14ac:dyDescent="0.55000000000000004">
      <c r="A180" t="str">
        <f>IF(ISBLANK(Log!B182),"",Log!B182)</f>
        <v/>
      </c>
    </row>
    <row r="181" spans="1:1" x14ac:dyDescent="0.55000000000000004">
      <c r="A181" t="str">
        <f>IF(ISBLANK(Log!B183),"",Log!B183)</f>
        <v/>
      </c>
    </row>
    <row r="182" spans="1:1" x14ac:dyDescent="0.55000000000000004">
      <c r="A182" t="str">
        <f>IF(ISBLANK(Log!B184),"",Log!B184)</f>
        <v/>
      </c>
    </row>
    <row r="183" spans="1:1" x14ac:dyDescent="0.55000000000000004">
      <c r="A183" t="str">
        <f>IF(ISBLANK(Log!B185),"",Log!B185)</f>
        <v/>
      </c>
    </row>
    <row r="184" spans="1:1" x14ac:dyDescent="0.55000000000000004">
      <c r="A184" t="str">
        <f>IF(ISBLANK(Log!B186),"",Log!B186)</f>
        <v/>
      </c>
    </row>
    <row r="185" spans="1:1" x14ac:dyDescent="0.55000000000000004">
      <c r="A185" t="str">
        <f>IF(ISBLANK(Log!B187),"",Log!B187)</f>
        <v/>
      </c>
    </row>
    <row r="186" spans="1:1" x14ac:dyDescent="0.55000000000000004">
      <c r="A186" t="str">
        <f>IF(ISBLANK(Log!B188),"",Log!B188)</f>
        <v/>
      </c>
    </row>
    <row r="187" spans="1:1" x14ac:dyDescent="0.55000000000000004">
      <c r="A187" t="str">
        <f>IF(ISBLANK(Log!B189),"",Log!B189)</f>
        <v/>
      </c>
    </row>
    <row r="188" spans="1:1" x14ac:dyDescent="0.55000000000000004">
      <c r="A188" t="str">
        <f>IF(ISBLANK(Log!B190),"",Log!B190)</f>
        <v/>
      </c>
    </row>
    <row r="189" spans="1:1" x14ac:dyDescent="0.55000000000000004">
      <c r="A189" t="str">
        <f>IF(ISBLANK(Log!B191),"",Log!B191)</f>
        <v/>
      </c>
    </row>
    <row r="190" spans="1:1" x14ac:dyDescent="0.55000000000000004">
      <c r="A190" t="str">
        <f>IF(ISBLANK(Log!B192),"",Log!B192)</f>
        <v/>
      </c>
    </row>
    <row r="191" spans="1:1" x14ac:dyDescent="0.55000000000000004">
      <c r="A191" t="str">
        <f>IF(ISBLANK(Log!B193),"",Log!B193)</f>
        <v/>
      </c>
    </row>
    <row r="192" spans="1:1" x14ac:dyDescent="0.55000000000000004">
      <c r="A192" t="str">
        <f>IF(ISBLANK(Log!B194),"",Log!B194)</f>
        <v/>
      </c>
    </row>
    <row r="193" spans="1:1" x14ac:dyDescent="0.55000000000000004">
      <c r="A193" t="str">
        <f>IF(ISBLANK(Log!B195),"",Log!B195)</f>
        <v/>
      </c>
    </row>
    <row r="194" spans="1:1" x14ac:dyDescent="0.55000000000000004">
      <c r="A194" t="str">
        <f>IF(ISBLANK(Log!B196),"",Log!B196)</f>
        <v/>
      </c>
    </row>
    <row r="195" spans="1:1" x14ac:dyDescent="0.55000000000000004">
      <c r="A195" t="str">
        <f>IF(ISBLANK(Log!B197),"",Log!B197)</f>
        <v/>
      </c>
    </row>
    <row r="196" spans="1:1" x14ac:dyDescent="0.55000000000000004">
      <c r="A196" t="str">
        <f>IF(ISBLANK(Log!B198),"",Log!B198)</f>
        <v/>
      </c>
    </row>
    <row r="197" spans="1:1" x14ac:dyDescent="0.55000000000000004">
      <c r="A197" t="str">
        <f>IF(ISBLANK(Log!B199),"",Log!B199)</f>
        <v/>
      </c>
    </row>
    <row r="198" spans="1:1" x14ac:dyDescent="0.55000000000000004">
      <c r="A198" t="str">
        <f>IF(ISBLANK(Log!B200),"",Log!B200)</f>
        <v/>
      </c>
    </row>
    <row r="199" spans="1:1" x14ac:dyDescent="0.55000000000000004">
      <c r="A199" t="str">
        <f>IF(ISBLANK(Log!B201),"",Log!B201)</f>
        <v/>
      </c>
    </row>
    <row r="200" spans="1:1" x14ac:dyDescent="0.55000000000000004">
      <c r="A200" t="str">
        <f>IF(ISBLANK(Log!B202),"",Log!B202)</f>
        <v/>
      </c>
    </row>
    <row r="201" spans="1:1" x14ac:dyDescent="0.55000000000000004">
      <c r="A201" t="str">
        <f>IF(ISBLANK(Log!B203),"",Log!B203)</f>
        <v/>
      </c>
    </row>
    <row r="202" spans="1:1" x14ac:dyDescent="0.55000000000000004">
      <c r="A202" t="str">
        <f>IF(ISBLANK(Log!B204),"",Log!B204)</f>
        <v/>
      </c>
    </row>
    <row r="203" spans="1:1" x14ac:dyDescent="0.55000000000000004">
      <c r="A203" t="str">
        <f>IF(ISBLANK(Log!B205),"",Log!B205)</f>
        <v/>
      </c>
    </row>
    <row r="204" spans="1:1" x14ac:dyDescent="0.55000000000000004">
      <c r="A204" t="str">
        <f>IF(ISBLANK(Log!B206),"",Log!B206)</f>
        <v/>
      </c>
    </row>
    <row r="205" spans="1:1" x14ac:dyDescent="0.55000000000000004">
      <c r="A205" t="str">
        <f>IF(ISBLANK(Log!B207),"",Log!B207)</f>
        <v/>
      </c>
    </row>
    <row r="206" spans="1:1" x14ac:dyDescent="0.55000000000000004">
      <c r="A206" t="str">
        <f>IF(ISBLANK(Log!B208),"",Log!B208)</f>
        <v/>
      </c>
    </row>
    <row r="207" spans="1:1" x14ac:dyDescent="0.55000000000000004">
      <c r="A207" t="str">
        <f>IF(ISBLANK(Log!B209),"",Log!B209)</f>
        <v/>
      </c>
    </row>
    <row r="208" spans="1:1" x14ac:dyDescent="0.55000000000000004">
      <c r="A208" t="str">
        <f>IF(ISBLANK(Log!B210),"",Log!B210)</f>
        <v/>
      </c>
    </row>
    <row r="209" spans="1:1" x14ac:dyDescent="0.55000000000000004">
      <c r="A209" t="str">
        <f>IF(ISBLANK(Log!B211),"",Log!B211)</f>
        <v/>
      </c>
    </row>
    <row r="210" spans="1:1" x14ac:dyDescent="0.55000000000000004">
      <c r="A210" t="str">
        <f>IF(ISBLANK(Log!B212),"",Log!B212)</f>
        <v/>
      </c>
    </row>
    <row r="211" spans="1:1" x14ac:dyDescent="0.55000000000000004">
      <c r="A211" t="str">
        <f>IF(ISBLANK(Log!B213),"",Log!B213)</f>
        <v/>
      </c>
    </row>
    <row r="212" spans="1:1" x14ac:dyDescent="0.55000000000000004">
      <c r="A212" t="str">
        <f>IF(ISBLANK(Log!B214),"",Log!B214)</f>
        <v/>
      </c>
    </row>
    <row r="213" spans="1:1" x14ac:dyDescent="0.55000000000000004">
      <c r="A213" t="str">
        <f>IF(ISBLANK(Log!B215),"",Log!B215)</f>
        <v/>
      </c>
    </row>
    <row r="214" spans="1:1" x14ac:dyDescent="0.55000000000000004">
      <c r="A214" t="str">
        <f>IF(ISBLANK(Log!B216),"",Log!B216)</f>
        <v/>
      </c>
    </row>
    <row r="215" spans="1:1" x14ac:dyDescent="0.55000000000000004">
      <c r="A215" t="str">
        <f>IF(ISBLANK(Log!B217),"",Log!B217)</f>
        <v/>
      </c>
    </row>
    <row r="216" spans="1:1" x14ac:dyDescent="0.55000000000000004">
      <c r="A216" t="str">
        <f>IF(ISBLANK(Log!B218),"",Log!B218)</f>
        <v/>
      </c>
    </row>
    <row r="217" spans="1:1" x14ac:dyDescent="0.55000000000000004">
      <c r="A217" t="str">
        <f>IF(ISBLANK(Log!B219),"",Log!B219)</f>
        <v/>
      </c>
    </row>
    <row r="218" spans="1:1" x14ac:dyDescent="0.55000000000000004">
      <c r="A218" t="str">
        <f>IF(ISBLANK(Log!B220),"",Log!B220)</f>
        <v/>
      </c>
    </row>
    <row r="219" spans="1:1" x14ac:dyDescent="0.55000000000000004">
      <c r="A219" t="str">
        <f>IF(ISBLANK(Log!B221),"",Log!B221)</f>
        <v/>
      </c>
    </row>
    <row r="220" spans="1:1" x14ac:dyDescent="0.55000000000000004">
      <c r="A220" t="str">
        <f>IF(ISBLANK(Log!B222),"",Log!B222)</f>
        <v/>
      </c>
    </row>
    <row r="221" spans="1:1" x14ac:dyDescent="0.55000000000000004">
      <c r="A221" t="str">
        <f>IF(ISBLANK(Log!B223),"",Log!B223)</f>
        <v/>
      </c>
    </row>
    <row r="222" spans="1:1" x14ac:dyDescent="0.55000000000000004">
      <c r="A222" t="str">
        <f>IF(ISBLANK(Log!B224),"",Log!B224)</f>
        <v/>
      </c>
    </row>
    <row r="223" spans="1:1" x14ac:dyDescent="0.55000000000000004">
      <c r="A223" t="str">
        <f>IF(ISBLANK(Log!B225),"",Log!B225)</f>
        <v/>
      </c>
    </row>
    <row r="224" spans="1:1" x14ac:dyDescent="0.55000000000000004">
      <c r="A224" t="str">
        <f>IF(ISBLANK(Log!B226),"",Log!B226)</f>
        <v/>
      </c>
    </row>
    <row r="225" spans="1:1" x14ac:dyDescent="0.55000000000000004">
      <c r="A225" t="str">
        <f>IF(ISBLANK(Log!B227),"",Log!B227)</f>
        <v/>
      </c>
    </row>
    <row r="226" spans="1:1" x14ac:dyDescent="0.55000000000000004">
      <c r="A226" t="str">
        <f>IF(ISBLANK(Log!B228),"",Log!B228)</f>
        <v/>
      </c>
    </row>
    <row r="227" spans="1:1" x14ac:dyDescent="0.55000000000000004">
      <c r="A227" t="str">
        <f>IF(ISBLANK(Log!B229),"",Log!B229)</f>
        <v/>
      </c>
    </row>
    <row r="228" spans="1:1" x14ac:dyDescent="0.55000000000000004">
      <c r="A228" t="str">
        <f>IF(ISBLANK(Log!B230),"",Log!B230)</f>
        <v/>
      </c>
    </row>
    <row r="229" spans="1:1" x14ac:dyDescent="0.55000000000000004">
      <c r="A229" t="str">
        <f>IF(ISBLANK(Log!B231),"",Log!B231)</f>
        <v/>
      </c>
    </row>
    <row r="230" spans="1:1" x14ac:dyDescent="0.55000000000000004">
      <c r="A230" t="str">
        <f>IF(ISBLANK(Log!B232),"",Log!B232)</f>
        <v/>
      </c>
    </row>
    <row r="231" spans="1:1" x14ac:dyDescent="0.55000000000000004">
      <c r="A231" t="str">
        <f>IF(ISBLANK(Log!B233),"",Log!B233)</f>
        <v/>
      </c>
    </row>
    <row r="232" spans="1:1" x14ac:dyDescent="0.55000000000000004">
      <c r="A232" t="str">
        <f>IF(ISBLANK(Log!B234),"",Log!B234)</f>
        <v/>
      </c>
    </row>
    <row r="233" spans="1:1" x14ac:dyDescent="0.55000000000000004">
      <c r="A233" t="str">
        <f>IF(ISBLANK(Log!B235),"",Log!B235)</f>
        <v/>
      </c>
    </row>
    <row r="234" spans="1:1" x14ac:dyDescent="0.55000000000000004">
      <c r="A234" t="str">
        <f>IF(ISBLANK(Log!B236),"",Log!B236)</f>
        <v/>
      </c>
    </row>
    <row r="235" spans="1:1" x14ac:dyDescent="0.55000000000000004">
      <c r="A235" t="str">
        <f>IF(ISBLANK(Log!B237),"",Log!B237)</f>
        <v/>
      </c>
    </row>
    <row r="236" spans="1:1" x14ac:dyDescent="0.55000000000000004">
      <c r="A236" t="str">
        <f>IF(ISBLANK(Log!B238),"",Log!B238)</f>
        <v/>
      </c>
    </row>
    <row r="237" spans="1:1" x14ac:dyDescent="0.55000000000000004">
      <c r="A237" t="str">
        <f>IF(ISBLANK(Log!B239),"",Log!B239)</f>
        <v/>
      </c>
    </row>
    <row r="238" spans="1:1" x14ac:dyDescent="0.55000000000000004">
      <c r="A238" t="str">
        <f>IF(ISBLANK(Log!B240),"",Log!B240)</f>
        <v/>
      </c>
    </row>
    <row r="239" spans="1:1" x14ac:dyDescent="0.55000000000000004">
      <c r="A239" t="str">
        <f>IF(ISBLANK(Log!B241),"",Log!B241)</f>
        <v/>
      </c>
    </row>
    <row r="240" spans="1:1" x14ac:dyDescent="0.55000000000000004">
      <c r="A240" t="str">
        <f>IF(ISBLANK(Log!B242),"",Log!B242)</f>
        <v/>
      </c>
    </row>
    <row r="241" spans="1:1" x14ac:dyDescent="0.55000000000000004">
      <c r="A241" t="str">
        <f>IF(ISBLANK(Log!B243),"",Log!B243)</f>
        <v/>
      </c>
    </row>
    <row r="242" spans="1:1" x14ac:dyDescent="0.55000000000000004">
      <c r="A242" t="str">
        <f>IF(ISBLANK(Log!B244),"",Log!B244)</f>
        <v/>
      </c>
    </row>
    <row r="243" spans="1:1" x14ac:dyDescent="0.55000000000000004">
      <c r="A243" t="str">
        <f>IF(ISBLANK(Log!B245),"",Log!B245)</f>
        <v/>
      </c>
    </row>
    <row r="244" spans="1:1" x14ac:dyDescent="0.55000000000000004">
      <c r="A244" t="str">
        <f>IF(ISBLANK(Log!B246),"",Log!B246)</f>
        <v/>
      </c>
    </row>
    <row r="245" spans="1:1" x14ac:dyDescent="0.55000000000000004">
      <c r="A245" t="str">
        <f>IF(ISBLANK(Log!B247),"",Log!B247)</f>
        <v/>
      </c>
    </row>
    <row r="246" spans="1:1" x14ac:dyDescent="0.55000000000000004">
      <c r="A246" t="str">
        <f>IF(ISBLANK(Log!B248),"",Log!B248)</f>
        <v/>
      </c>
    </row>
    <row r="247" spans="1:1" x14ac:dyDescent="0.55000000000000004">
      <c r="A247" t="str">
        <f>IF(ISBLANK(Log!B249),"",Log!B249)</f>
        <v/>
      </c>
    </row>
    <row r="248" spans="1:1" x14ac:dyDescent="0.55000000000000004">
      <c r="A248" t="str">
        <f>IF(ISBLANK(Log!B250),"",Log!B250)</f>
        <v/>
      </c>
    </row>
  </sheetData>
  <conditionalFormatting sqref="B1:C1048576">
    <cfRule type="top10" dxfId="1" priority="1" percent="1" bottom="1" rank="10"/>
    <cfRule type="top10" dxfId="0" priority="2" percent="1" rank="10"/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Log</vt:lpstr>
      <vt:lpstr>Products</vt:lpstr>
      <vt:lpstr>Data</vt:lpstr>
      <vt:lpstr>Data!Extract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Ramirez</dc:creator>
  <cp:lastModifiedBy>Luis Ramirez</cp:lastModifiedBy>
  <dcterms:created xsi:type="dcterms:W3CDTF">2020-05-08T22:24:28Z</dcterms:created>
  <dcterms:modified xsi:type="dcterms:W3CDTF">2021-01-07T21:54:16Z</dcterms:modified>
</cp:coreProperties>
</file>