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66"/>
  <workbookPr filterPrivacy="1"/>
  <bookViews>
    <workbookView xWindow="0" yWindow="0" windowWidth="22260" windowHeight="12645" activeTab="3"/>
  </bookViews>
  <sheets>
    <sheet name="1702" sheetId="1" r:id="rId1"/>
    <sheet name="Sheet1" sheetId="7" r:id="rId2"/>
    <sheet name="1703" sheetId="4" r:id="rId3"/>
    <sheet name="1704" sheetId="5" r:id="rId4"/>
    <sheet name="1705" sheetId="6" r:id="rId5"/>
    <sheet name="tempt" sheetId="2" r:id="rId6"/>
    <sheet name="Sheet3" sheetId="3" r:id="rId7"/>
  </sheets>
  <definedNames>
    <definedName name="_xlnm._FilterDatabase" localSheetId="2" hidden="1">'1703'!$A$1:$N$63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2" l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M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E74" i="5"/>
  <c r="D74" i="5"/>
  <c r="E73" i="5"/>
  <c r="D73" i="5"/>
  <c r="E72" i="5"/>
  <c r="D72" i="5"/>
  <c r="E71" i="5"/>
  <c r="D71" i="5"/>
  <c r="E70" i="5"/>
  <c r="D70" i="5"/>
  <c r="E69" i="5"/>
  <c r="D69" i="5"/>
  <c r="E68" i="5"/>
  <c r="D68" i="5"/>
  <c r="E67" i="5"/>
  <c r="D67" i="5"/>
  <c r="E66" i="5"/>
  <c r="D66" i="5"/>
  <c r="E65" i="5"/>
  <c r="D65" i="5"/>
  <c r="E64" i="5"/>
  <c r="D64" i="5"/>
  <c r="E63" i="5"/>
  <c r="D63" i="5"/>
  <c r="E62" i="5"/>
  <c r="D62" i="5"/>
  <c r="E61" i="5"/>
  <c r="D61" i="5"/>
  <c r="E60" i="5"/>
  <c r="D60" i="5"/>
  <c r="E59" i="5"/>
  <c r="D59" i="5"/>
  <c r="E58" i="5"/>
  <c r="D58" i="5"/>
  <c r="E57" i="5"/>
  <c r="D57" i="5"/>
  <c r="E56" i="5"/>
  <c r="D56" i="5"/>
  <c r="E55" i="5"/>
  <c r="D55" i="5"/>
  <c r="E54" i="5"/>
  <c r="D54" i="5"/>
  <c r="E53" i="5"/>
  <c r="D53" i="5"/>
  <c r="E52" i="5"/>
  <c r="D52" i="5"/>
  <c r="E51" i="5"/>
  <c r="D51" i="5"/>
  <c r="E50" i="5"/>
  <c r="D50" i="5"/>
  <c r="E49" i="5"/>
  <c r="D49" i="5"/>
  <c r="E48" i="5"/>
  <c r="D48" i="5"/>
  <c r="E47" i="5"/>
  <c r="D47" i="5"/>
  <c r="E46" i="5"/>
  <c r="D46" i="5"/>
  <c r="E45" i="5"/>
  <c r="D45" i="5"/>
  <c r="E44" i="5"/>
  <c r="D44" i="5"/>
  <c r="E43" i="5"/>
  <c r="D43" i="5"/>
  <c r="E42" i="5"/>
  <c r="D42" i="5"/>
  <c r="E41" i="5"/>
  <c r="D41" i="5"/>
  <c r="E40" i="5"/>
  <c r="D40" i="5"/>
  <c r="E39" i="5"/>
  <c r="D39" i="5"/>
  <c r="E38" i="5"/>
  <c r="D38" i="5"/>
  <c r="E37" i="5"/>
  <c r="D37" i="5"/>
  <c r="E36" i="5"/>
  <c r="D36" i="5"/>
  <c r="E35" i="5"/>
  <c r="D35" i="5"/>
  <c r="E34" i="5"/>
  <c r="D34" i="5"/>
  <c r="E33" i="5"/>
  <c r="D33" i="5"/>
  <c r="E32" i="5"/>
  <c r="D32" i="5"/>
  <c r="E31" i="5"/>
  <c r="D31" i="5"/>
  <c r="E30" i="5"/>
  <c r="D30" i="5"/>
  <c r="E29" i="5"/>
  <c r="D29" i="5"/>
  <c r="E28" i="5"/>
  <c r="D28" i="5"/>
  <c r="E27" i="5"/>
  <c r="D27" i="5"/>
  <c r="E26" i="5"/>
  <c r="D26" i="5"/>
  <c r="E25" i="5"/>
  <c r="D25" i="5"/>
  <c r="E24" i="5"/>
  <c r="D24" i="5"/>
  <c r="E23" i="5"/>
  <c r="D23" i="5"/>
  <c r="E22" i="5"/>
  <c r="D22" i="5"/>
  <c r="E21" i="5"/>
  <c r="D21" i="5"/>
  <c r="E20" i="5"/>
  <c r="D20" i="5"/>
  <c r="E19" i="5"/>
  <c r="D19" i="5"/>
  <c r="E18" i="5"/>
  <c r="D18" i="5"/>
  <c r="E17" i="5"/>
  <c r="D17" i="5"/>
  <c r="E16" i="5"/>
  <c r="D16" i="5"/>
  <c r="E15" i="5"/>
  <c r="D15" i="5"/>
  <c r="E14" i="5"/>
  <c r="D14" i="5"/>
  <c r="E13" i="5"/>
  <c r="D13" i="5"/>
  <c r="E12" i="5"/>
  <c r="D12" i="5"/>
  <c r="E11" i="5"/>
  <c r="D11" i="5"/>
  <c r="E10" i="5"/>
  <c r="D10" i="5"/>
  <c r="E9" i="5"/>
  <c r="D9" i="5"/>
  <c r="E8" i="5"/>
  <c r="D8" i="5"/>
  <c r="E7" i="5"/>
  <c r="D7" i="5"/>
  <c r="E6" i="5"/>
  <c r="D6" i="5"/>
  <c r="E5" i="5"/>
  <c r="D5" i="5"/>
  <c r="E4" i="5"/>
  <c r="D4" i="5"/>
  <c r="E3" i="5"/>
  <c r="D3" i="5"/>
  <c r="E2" i="5"/>
  <c r="D2" i="5"/>
</calcChain>
</file>

<file path=xl/sharedStrings.xml><?xml version="1.0" encoding="utf-8"?>
<sst xmlns="http://schemas.openxmlformats.org/spreadsheetml/2006/main" count="2024" uniqueCount="530">
  <si>
    <t>1702L</t>
  </si>
  <si>
    <t>B672</t>
  </si>
  <si>
    <t>ASHLEY</t>
  </si>
  <si>
    <t>114TH</t>
  </si>
  <si>
    <t>1701E</t>
  </si>
  <si>
    <t>RTG</t>
  </si>
  <si>
    <t>1702C</t>
  </si>
  <si>
    <t>B643</t>
  </si>
  <si>
    <t>11th</t>
  </si>
  <si>
    <t>1610U-1</t>
  </si>
  <si>
    <t>9016MB</t>
  </si>
  <si>
    <t>HAVERTY</t>
  </si>
  <si>
    <t>2st (WB)</t>
  </si>
  <si>
    <t>1611T-2</t>
  </si>
  <si>
    <t>T2081</t>
  </si>
  <si>
    <t>AMERICAN DREW</t>
  </si>
  <si>
    <t>3TH(PU)po:IM66164</t>
  </si>
  <si>
    <t>1701X</t>
  </si>
  <si>
    <t>354</t>
  </si>
  <si>
    <t>1701H</t>
  </si>
  <si>
    <t>554</t>
  </si>
  <si>
    <t>trừ giảm 1610H+1609H</t>
  </si>
  <si>
    <t>sl2</t>
  </si>
  <si>
    <t>1703E-1</t>
  </si>
  <si>
    <t>MINNIE</t>
  </si>
  <si>
    <t>PB</t>
  </si>
  <si>
    <t>1703E-2</t>
  </si>
  <si>
    <t>SWIVEL</t>
  </si>
  <si>
    <t>1703Q</t>
  </si>
  <si>
    <t>RETRO</t>
  </si>
  <si>
    <t>1703Q-1</t>
  </si>
  <si>
    <t>ELLIPSE</t>
  </si>
  <si>
    <t>WB</t>
  </si>
  <si>
    <t>1703R-1</t>
  </si>
  <si>
    <t>BRAZILIAN</t>
  </si>
  <si>
    <t>1703R-2</t>
  </si>
  <si>
    <t>ROSANNA-E</t>
  </si>
  <si>
    <t>1701M-1</t>
  </si>
  <si>
    <t>B715</t>
  </si>
  <si>
    <t>7TH</t>
  </si>
  <si>
    <t>1702F</t>
  </si>
  <si>
    <t>KL3901</t>
  </si>
  <si>
    <t>RAY MOUR</t>
  </si>
  <si>
    <t>1703I</t>
  </si>
  <si>
    <t>KL3903</t>
  </si>
  <si>
    <t>4TH</t>
  </si>
  <si>
    <t>1703C</t>
  </si>
  <si>
    <t>12TH</t>
  </si>
  <si>
    <t>1702X</t>
  </si>
  <si>
    <t>1702H</t>
  </si>
  <si>
    <t>1612U-1</t>
  </si>
  <si>
    <t>3TH(WB)</t>
  </si>
  <si>
    <t>1703S</t>
  </si>
  <si>
    <t>3TH</t>
  </si>
  <si>
    <t>1703J</t>
  </si>
  <si>
    <t>ASHLEY CHINA</t>
  </si>
  <si>
    <t>44TH</t>
  </si>
  <si>
    <t>1703L</t>
  </si>
  <si>
    <t>115TH</t>
  </si>
  <si>
    <t>1612T-2</t>
  </si>
  <si>
    <t>4/2</t>
  </si>
  <si>
    <t>4TH(PU)po:PO0095049</t>
  </si>
  <si>
    <t>1701T-2</t>
  </si>
  <si>
    <t>5TH (PU)PO0095181</t>
  </si>
  <si>
    <t>1701R</t>
  </si>
  <si>
    <t>1702E</t>
  </si>
  <si>
    <t>4/4</t>
  </si>
  <si>
    <t>1703H</t>
  </si>
  <si>
    <t>1TH</t>
  </si>
  <si>
    <t>8TH</t>
  </si>
  <si>
    <t>2TH</t>
  </si>
  <si>
    <t>IK</t>
  </si>
  <si>
    <t>Factory</t>
  </si>
  <si>
    <t>Item</t>
  </si>
  <si>
    <t>Container</t>
  </si>
  <si>
    <t>Customer</t>
  </si>
  <si>
    <t>Assemly Date From</t>
  </si>
  <si>
    <t>Assemly Date To</t>
  </si>
  <si>
    <t>Warehousing Date From</t>
  </si>
  <si>
    <t>Warehousing Date To</t>
  </si>
  <si>
    <t>Cutting</t>
  </si>
  <si>
    <t>Line</t>
  </si>
  <si>
    <t>9TH</t>
  </si>
  <si>
    <t>Requested Date From</t>
  </si>
  <si>
    <t>Requested Date To</t>
  </si>
  <si>
    <t>1702U-2</t>
  </si>
  <si>
    <t>B712</t>
  </si>
  <si>
    <t>13th</t>
  </si>
  <si>
    <t>1612V-2</t>
  </si>
  <si>
    <t>5000</t>
  </si>
  <si>
    <t>DAVIS DIRECT</t>
  </si>
  <si>
    <t>1702Z-1</t>
  </si>
  <si>
    <t>B670</t>
  </si>
  <si>
    <t>1702N</t>
  </si>
  <si>
    <t>B693</t>
  </si>
  <si>
    <t>58th</t>
  </si>
  <si>
    <t>1701B-1</t>
  </si>
  <si>
    <t>B714</t>
  </si>
  <si>
    <t>23TH</t>
  </si>
  <si>
    <t>1703Q-3</t>
  </si>
  <si>
    <t>B647</t>
  </si>
  <si>
    <t>1702Q-2</t>
  </si>
  <si>
    <t>6TH</t>
  </si>
  <si>
    <t>1702Y-1</t>
  </si>
  <si>
    <t>B690</t>
  </si>
  <si>
    <t>19TH</t>
  </si>
  <si>
    <t>1702U-4</t>
  </si>
  <si>
    <t>A</t>
  </si>
  <si>
    <t>sl1</t>
  </si>
  <si>
    <t>1612W</t>
  </si>
  <si>
    <t>654-E</t>
  </si>
  <si>
    <t>1ST(PO0095140)</t>
  </si>
  <si>
    <t>654-G</t>
  </si>
  <si>
    <t>654-E&amp;G</t>
  </si>
  <si>
    <t>1702B-2</t>
  </si>
  <si>
    <t>B5920</t>
  </si>
  <si>
    <t>18TH</t>
  </si>
  <si>
    <t>1702T</t>
  </si>
  <si>
    <t>CATALINA-SW</t>
  </si>
  <si>
    <t>CATALINA-CH</t>
  </si>
  <si>
    <t>1702E-3</t>
  </si>
  <si>
    <t>OOHLALA-SNW</t>
  </si>
  <si>
    <t>1612X-1</t>
  </si>
  <si>
    <t>5311B</t>
  </si>
  <si>
    <t>20TH</t>
  </si>
  <si>
    <t>1612X-2</t>
  </si>
  <si>
    <t>5311D</t>
  </si>
  <si>
    <t>16TH</t>
  </si>
  <si>
    <t>1701D-1</t>
  </si>
  <si>
    <t>BOMBAY</t>
  </si>
  <si>
    <t>1701B-2</t>
  </si>
  <si>
    <t>1701B-5</t>
  </si>
  <si>
    <t>1701B-6</t>
  </si>
  <si>
    <t>1701U</t>
  </si>
  <si>
    <t>DMI</t>
  </si>
  <si>
    <t>42TH</t>
  </si>
  <si>
    <t>1702O-2</t>
  </si>
  <si>
    <t>D5907</t>
  </si>
  <si>
    <t>37TH</t>
  </si>
  <si>
    <t>1702O-3</t>
  </si>
  <si>
    <t>T5907</t>
  </si>
  <si>
    <t>1612O-4</t>
  </si>
  <si>
    <t>35TH</t>
  </si>
  <si>
    <t>1703B-2</t>
  </si>
  <si>
    <t>D5921</t>
  </si>
  <si>
    <t>16th</t>
  </si>
  <si>
    <t>1701A-3</t>
  </si>
  <si>
    <t>B673</t>
  </si>
  <si>
    <t>21th</t>
  </si>
  <si>
    <t>1701D</t>
  </si>
  <si>
    <t>26th</t>
  </si>
  <si>
    <t>1702M</t>
  </si>
  <si>
    <t>59th</t>
  </si>
  <si>
    <t>1702K-1</t>
  </si>
  <si>
    <t>6TH(PO0095250)</t>
  </si>
  <si>
    <t>1702D-1</t>
  </si>
  <si>
    <t>12TH(PO0095290)</t>
  </si>
  <si>
    <t>1702B-3</t>
  </si>
  <si>
    <t>B5934</t>
  </si>
  <si>
    <t>6th</t>
  </si>
  <si>
    <t>CATALINA-CC</t>
  </si>
  <si>
    <t>1702R</t>
  </si>
  <si>
    <t>SHELTER-SW</t>
  </si>
  <si>
    <t>1702Z</t>
  </si>
  <si>
    <t>JULIETTE-VSW</t>
  </si>
  <si>
    <t>OOHLALA-PL</t>
  </si>
  <si>
    <t>1702Y</t>
  </si>
  <si>
    <t>JEWELRY</t>
  </si>
  <si>
    <t>1612V-1</t>
  </si>
  <si>
    <t>5312D</t>
  </si>
  <si>
    <t>1701D-3</t>
  </si>
  <si>
    <t>1701B-3</t>
  </si>
  <si>
    <t>1701D-2</t>
  </si>
  <si>
    <t>1701B-4</t>
  </si>
  <si>
    <t>1701B-7</t>
  </si>
  <si>
    <t>1701D-4</t>
  </si>
  <si>
    <t>SOMERSET</t>
  </si>
  <si>
    <t>1702O-1</t>
  </si>
  <si>
    <t>B5907</t>
  </si>
  <si>
    <t>1702B-1</t>
  </si>
  <si>
    <t>1703C-2</t>
  </si>
  <si>
    <t>B5921</t>
  </si>
  <si>
    <t>D5932</t>
  </si>
  <si>
    <t>15TH</t>
  </si>
  <si>
    <t>1702K-2</t>
  </si>
  <si>
    <t>B</t>
  </si>
  <si>
    <t>1702U-3</t>
  </si>
  <si>
    <t>14th</t>
  </si>
  <si>
    <t>1703B-3</t>
  </si>
  <si>
    <t>1703Q-4</t>
  </si>
  <si>
    <t>1703Q-2</t>
  </si>
  <si>
    <t>1702P</t>
  </si>
  <si>
    <t>B583</t>
  </si>
  <si>
    <t>21TH</t>
  </si>
  <si>
    <t>1703F</t>
  </si>
  <si>
    <t>872</t>
  </si>
  <si>
    <t>KLAUSSNER</t>
  </si>
  <si>
    <t>1704F-1</t>
  </si>
  <si>
    <t>13TH</t>
  </si>
  <si>
    <t>1702B</t>
  </si>
  <si>
    <t>24TH</t>
  </si>
  <si>
    <t>1701O</t>
  </si>
  <si>
    <t>B614</t>
  </si>
  <si>
    <t>5TH</t>
  </si>
  <si>
    <t>1704Q-1</t>
  </si>
  <si>
    <t>4/9</t>
  </si>
  <si>
    <t>1703X-1</t>
  </si>
  <si>
    <t>14TH</t>
  </si>
  <si>
    <t>1703A-3</t>
  </si>
  <si>
    <t>B5932</t>
  </si>
  <si>
    <t>1703O-1</t>
  </si>
  <si>
    <t>38TH</t>
  </si>
  <si>
    <t>1702N-2</t>
  </si>
  <si>
    <t>48TH</t>
  </si>
  <si>
    <t>1702N-1</t>
  </si>
  <si>
    <t>59TH</t>
  </si>
  <si>
    <t>1703O-3</t>
  </si>
  <si>
    <t>W5907</t>
  </si>
  <si>
    <t>1703T</t>
  </si>
  <si>
    <t>1703Z</t>
  </si>
  <si>
    <t>JULIETTE</t>
  </si>
  <si>
    <t>1703A</t>
  </si>
  <si>
    <t>LILAC-VSW</t>
  </si>
  <si>
    <t>LILAC-AG</t>
  </si>
  <si>
    <t>mẫu</t>
  </si>
  <si>
    <t>CATALINA-BF</t>
  </si>
  <si>
    <t>1702W</t>
  </si>
  <si>
    <t>14TH(PO0095289)</t>
  </si>
  <si>
    <t>1702U</t>
  </si>
  <si>
    <t>43TH</t>
  </si>
  <si>
    <t>1701W-1</t>
  </si>
  <si>
    <t>CITYFURNITURE</t>
  </si>
  <si>
    <t>34TH</t>
  </si>
  <si>
    <t>1702A-1</t>
  </si>
  <si>
    <t>22TH</t>
  </si>
  <si>
    <t>1702V</t>
  </si>
  <si>
    <t>31TH</t>
  </si>
  <si>
    <t>1703A-4</t>
  </si>
  <si>
    <t>1703O-4</t>
  </si>
  <si>
    <t>H5907</t>
  </si>
  <si>
    <t>1703V</t>
  </si>
  <si>
    <t>1612G-3</t>
  </si>
  <si>
    <t>3/26</t>
  </si>
  <si>
    <t>1703P-1</t>
  </si>
  <si>
    <t>1703P-2</t>
  </si>
  <si>
    <t>1703P-3</t>
  </si>
  <si>
    <t>1703O-2</t>
  </si>
  <si>
    <t>1704A-2</t>
  </si>
  <si>
    <t>17TH</t>
  </si>
  <si>
    <t>1703M</t>
  </si>
  <si>
    <t>4/3</t>
  </si>
  <si>
    <t>60TH</t>
  </si>
  <si>
    <t>1704T</t>
  </si>
  <si>
    <t>1703X</t>
  </si>
  <si>
    <t>1704X</t>
  </si>
  <si>
    <t>1704E-1</t>
  </si>
  <si>
    <t>MINNIE-PL</t>
  </si>
  <si>
    <t>1704Q</t>
  </si>
  <si>
    <t>RETRO-WN</t>
  </si>
  <si>
    <t>1704R-2</t>
  </si>
  <si>
    <t>ROSANNA-G</t>
  </si>
  <si>
    <t>1704R-1</t>
  </si>
  <si>
    <t>CAMPBELL-SC</t>
  </si>
  <si>
    <t xml:space="preserve">1ST </t>
  </si>
  <si>
    <t>1704C</t>
  </si>
  <si>
    <t>1704F</t>
  </si>
  <si>
    <t>1703F-1</t>
  </si>
  <si>
    <t>KL3931</t>
  </si>
  <si>
    <t>RAYMOUR</t>
  </si>
  <si>
    <t>1704L</t>
  </si>
  <si>
    <t>116TH</t>
  </si>
  <si>
    <t>1703E</t>
  </si>
  <si>
    <t xml:space="preserve">trừ 1612H </t>
  </si>
  <si>
    <t>1704H</t>
  </si>
  <si>
    <t>1704S</t>
  </si>
  <si>
    <t>2811</t>
  </si>
  <si>
    <t>4th</t>
  </si>
  <si>
    <t>MINNIE-SNW</t>
  </si>
  <si>
    <t>1704E-2</t>
  </si>
  <si>
    <t>SWIVEL-SW</t>
  </si>
  <si>
    <t>1703U-3</t>
  </si>
  <si>
    <t>10TH</t>
  </si>
  <si>
    <t>1703U-1</t>
  </si>
  <si>
    <t>1704U</t>
  </si>
  <si>
    <t>1704Q-2</t>
  </si>
  <si>
    <t>1703Z-2</t>
  </si>
  <si>
    <t>1703Z-1</t>
  </si>
  <si>
    <t>1704P</t>
  </si>
  <si>
    <t>1703O</t>
  </si>
  <si>
    <t>1703C-1</t>
  </si>
  <si>
    <t>1703C-3</t>
  </si>
  <si>
    <t>1703A-2</t>
  </si>
  <si>
    <t>1704A</t>
  </si>
  <si>
    <t>1704Z</t>
  </si>
  <si>
    <t>JULIETTE-SW</t>
  </si>
  <si>
    <t>1704T-2</t>
  </si>
  <si>
    <t>ULTIMATE-SW</t>
  </si>
  <si>
    <t>1TH(WB)</t>
  </si>
  <si>
    <t>ULTIMATE-DE</t>
  </si>
  <si>
    <t>ULTIMATE-BG</t>
  </si>
  <si>
    <t>1704T-3</t>
  </si>
  <si>
    <t>AUBURN-SW</t>
  </si>
  <si>
    <t>1609I</t>
  </si>
  <si>
    <t>RIVER SIDE</t>
  </si>
  <si>
    <t>1703D-1</t>
  </si>
  <si>
    <t>13TH(PO0095409)</t>
  </si>
  <si>
    <t>1702D-3</t>
  </si>
  <si>
    <t>1010</t>
  </si>
  <si>
    <t>1702D-4</t>
  </si>
  <si>
    <t>1703W-1</t>
  </si>
  <si>
    <t>1702W-1</t>
  </si>
  <si>
    <t>1704B-3</t>
  </si>
  <si>
    <t>1704P-1</t>
  </si>
  <si>
    <t>400</t>
  </si>
  <si>
    <t>RTG(DEI)</t>
  </si>
  <si>
    <t>1704P-2</t>
  </si>
  <si>
    <t>402</t>
  </si>
  <si>
    <t>1704P-3</t>
  </si>
  <si>
    <t>403</t>
  </si>
  <si>
    <t>1704W-1</t>
  </si>
  <si>
    <t>1704Y</t>
  </si>
  <si>
    <t>1702D-2</t>
  </si>
  <si>
    <t>1702D-5</t>
  </si>
  <si>
    <t>1702D-6</t>
  </si>
  <si>
    <t>BOWRING</t>
  </si>
  <si>
    <t>1702D-7</t>
  </si>
  <si>
    <t>1704O-1</t>
  </si>
  <si>
    <t>39TH</t>
  </si>
  <si>
    <t>1704W</t>
  </si>
  <si>
    <t>Period</t>
  </si>
  <si>
    <t>1609I (II)</t>
  </si>
  <si>
    <t>2ND (ĐỢT 1)</t>
  </si>
  <si>
    <t>sl3</t>
  </si>
  <si>
    <t>8TH(cộng mẫu)</t>
  </si>
  <si>
    <t>1704C-2</t>
  </si>
  <si>
    <t>1704M</t>
  </si>
  <si>
    <t>61TH</t>
  </si>
  <si>
    <t xml:space="preserve">15TH </t>
  </si>
  <si>
    <t>1705Q-2</t>
  </si>
  <si>
    <t>1704A-1</t>
  </si>
  <si>
    <t>2ND (ĐỢT 2)</t>
  </si>
  <si>
    <t>1704D</t>
  </si>
  <si>
    <t>27TH</t>
  </si>
  <si>
    <t>1704V</t>
  </si>
  <si>
    <t>1705C-1</t>
  </si>
  <si>
    <t>1705T</t>
  </si>
  <si>
    <t>1705T-1</t>
  </si>
  <si>
    <t>AUBURN-WB</t>
  </si>
  <si>
    <t>CATALINA-CCWB</t>
  </si>
  <si>
    <t>5/14</t>
  </si>
  <si>
    <t>CATALINA-CHWB</t>
  </si>
  <si>
    <t>1705A</t>
  </si>
  <si>
    <t>5/21</t>
  </si>
  <si>
    <t>1705Z</t>
  </si>
  <si>
    <t>1703B</t>
  </si>
  <si>
    <t>1704A-3</t>
  </si>
  <si>
    <t>5/6</t>
  </si>
  <si>
    <t>1705Y</t>
  </si>
  <si>
    <t>1703B-1</t>
  </si>
  <si>
    <t>1703D-6</t>
  </si>
  <si>
    <t>DAVIS</t>
  </si>
  <si>
    <t>1706T</t>
  </si>
  <si>
    <t>1703D-3</t>
  </si>
  <si>
    <t>1703D-5</t>
  </si>
  <si>
    <t>1703D-4</t>
  </si>
  <si>
    <t>1703D-8</t>
  </si>
  <si>
    <t>1704D-4</t>
  </si>
  <si>
    <t>1704D-5</t>
  </si>
  <si>
    <t>1704D-6</t>
  </si>
  <si>
    <t>1704D-7</t>
  </si>
  <si>
    <t>1704D-8</t>
  </si>
  <si>
    <t>1705X-2</t>
  </si>
  <si>
    <t>HAVERTRY</t>
  </si>
  <si>
    <t>1705K-1</t>
  </si>
  <si>
    <t>1703N-1</t>
  </si>
  <si>
    <t>49TH</t>
  </si>
  <si>
    <t>1703N</t>
  </si>
  <si>
    <t>1703Y-1</t>
  </si>
  <si>
    <t>1705V-1</t>
  </si>
  <si>
    <t>32TH</t>
  </si>
  <si>
    <t>1705X-3</t>
  </si>
  <si>
    <t>1705U-1</t>
  </si>
  <si>
    <t>1705F-1</t>
  </si>
  <si>
    <t>1705C-4</t>
  </si>
  <si>
    <t>1705X</t>
  </si>
  <si>
    <t>1705H</t>
  </si>
  <si>
    <t>1705E</t>
  </si>
  <si>
    <t>1705F</t>
  </si>
  <si>
    <t>1705G</t>
  </si>
  <si>
    <t>1705G-1</t>
  </si>
  <si>
    <t>1706Q</t>
  </si>
  <si>
    <t>1706H-2</t>
  </si>
  <si>
    <t>1706H-1</t>
  </si>
  <si>
    <t>1706U-1</t>
  </si>
  <si>
    <t>KL3895</t>
  </si>
  <si>
    <t>KL3933</t>
  </si>
  <si>
    <t>COLETTE</t>
  </si>
  <si>
    <t>CARVED</t>
  </si>
  <si>
    <t>4TH (WB)</t>
  </si>
  <si>
    <t>1706R-1</t>
  </si>
  <si>
    <t>1706Q-1</t>
  </si>
  <si>
    <t>1704R</t>
  </si>
  <si>
    <t>1704E</t>
  </si>
  <si>
    <t>1704I</t>
  </si>
  <si>
    <t>1705T-2</t>
  </si>
  <si>
    <t>1705H-2</t>
  </si>
  <si>
    <t>1705R-1</t>
  </si>
  <si>
    <t>1705J</t>
  </si>
  <si>
    <t>1705L</t>
  </si>
  <si>
    <t>1705C-2</t>
  </si>
  <si>
    <t>1705C-3</t>
  </si>
  <si>
    <t>405</t>
  </si>
  <si>
    <t>614</t>
  </si>
  <si>
    <t>5/13</t>
  </si>
  <si>
    <t>45TH</t>
  </si>
  <si>
    <t>117th</t>
  </si>
  <si>
    <t>1705Q</t>
  </si>
  <si>
    <t xml:space="preserve">1705E-1 </t>
  </si>
  <si>
    <t>3/19</t>
  </si>
  <si>
    <t>3/6</t>
  </si>
  <si>
    <t>4/5</t>
  </si>
  <si>
    <t>4/1</t>
  </si>
  <si>
    <t>4/30</t>
  </si>
  <si>
    <t>2/19</t>
  </si>
  <si>
    <t>3/5</t>
  </si>
  <si>
    <t>3/4</t>
  </si>
  <si>
    <t>2/26</t>
  </si>
  <si>
    <t>3/12</t>
  </si>
  <si>
    <t>3/15</t>
  </si>
  <si>
    <t>3/31</t>
  </si>
  <si>
    <t>3/18</t>
  </si>
  <si>
    <t>4/20</t>
  </si>
  <si>
    <t>1704C-3</t>
  </si>
  <si>
    <t>1704O-2</t>
  </si>
  <si>
    <t>1704A-4</t>
  </si>
  <si>
    <t>39th</t>
  </si>
  <si>
    <t>18th</t>
  </si>
  <si>
    <t>1705S</t>
  </si>
  <si>
    <t>5/24</t>
  </si>
  <si>
    <t>6/4</t>
  </si>
  <si>
    <t>6/11</t>
  </si>
  <si>
    <t>1705U</t>
  </si>
  <si>
    <t>1706M</t>
  </si>
  <si>
    <t>5/23</t>
  </si>
  <si>
    <t>5/31</t>
  </si>
  <si>
    <t>62TH</t>
  </si>
  <si>
    <t>1705V</t>
  </si>
  <si>
    <t>1705A-2</t>
  </si>
  <si>
    <t>1705A-1</t>
  </si>
  <si>
    <t>1705O</t>
  </si>
  <si>
    <t>1963(1)</t>
  </si>
  <si>
    <t>5/25</t>
  </si>
  <si>
    <t>40TH</t>
  </si>
  <si>
    <t>5/30</t>
  </si>
  <si>
    <t>6/1</t>
  </si>
  <si>
    <t>6/3</t>
  </si>
  <si>
    <t>5/15-5/16</t>
  </si>
  <si>
    <t>5/17-5/18</t>
  </si>
  <si>
    <t>5/19-5/20</t>
  </si>
  <si>
    <t>1705B-3</t>
  </si>
  <si>
    <t>31-DD</t>
  </si>
  <si>
    <t>46-CHEST</t>
  </si>
  <si>
    <t>56W1-KP FB</t>
  </si>
  <si>
    <t>58W1-KP HB</t>
  </si>
  <si>
    <t>97W1-KP R</t>
  </si>
  <si>
    <t>1963(2)</t>
  </si>
  <si>
    <t>5/30-5/31</t>
  </si>
  <si>
    <t>6/2-6/3</t>
  </si>
  <si>
    <t>1705C</t>
  </si>
  <si>
    <t>5TH(trừ tồn)</t>
  </si>
  <si>
    <t>2/15</t>
  </si>
  <si>
    <t>3/1-3/2</t>
  </si>
  <si>
    <t>2/20</t>
  </si>
  <si>
    <t>3/2</t>
  </si>
  <si>
    <t>3/2-3/3</t>
  </si>
  <si>
    <t>3/7</t>
  </si>
  <si>
    <t>3/3-3/4</t>
  </si>
  <si>
    <t>3/8</t>
  </si>
  <si>
    <t>3/4-3/11</t>
  </si>
  <si>
    <t>3/11-3/13</t>
  </si>
  <si>
    <t>3/17</t>
  </si>
  <si>
    <t>3/13</t>
  </si>
  <si>
    <t>3/13-3/14</t>
  </si>
  <si>
    <t>3/14</t>
  </si>
  <si>
    <t>3/14-3/15</t>
  </si>
  <si>
    <t>3/15-3/17</t>
  </si>
  <si>
    <t>3/21</t>
  </si>
  <si>
    <t>1/15</t>
  </si>
  <si>
    <t>3/17-3/18</t>
  </si>
  <si>
    <t>3/22</t>
  </si>
  <si>
    <t>2/12</t>
  </si>
  <si>
    <t>3/23</t>
  </si>
  <si>
    <t>3/10</t>
  </si>
  <si>
    <t>3/19-3/21</t>
  </si>
  <si>
    <t>3/25</t>
  </si>
  <si>
    <t>3/21-3/22</t>
  </si>
  <si>
    <t>3/1</t>
  </si>
  <si>
    <t>3/22-3/24</t>
  </si>
  <si>
    <t>3/28</t>
  </si>
  <si>
    <t>3/24-3/25</t>
  </si>
  <si>
    <t>3/29</t>
  </si>
  <si>
    <t>3/27-3/28</t>
  </si>
  <si>
    <t>3/29-3/31</t>
  </si>
  <si>
    <t>3/1-3/6</t>
  </si>
  <si>
    <t>3/11</t>
  </si>
  <si>
    <t>3/6-3/9</t>
  </si>
  <si>
    <t>3/9-3/11</t>
  </si>
  <si>
    <t>3/11-3/14</t>
  </si>
  <si>
    <t>3/15-3/16</t>
  </si>
  <si>
    <t>3/20</t>
  </si>
  <si>
    <t>3/16-3/18</t>
  </si>
  <si>
    <t>3/19-3/20</t>
  </si>
  <si>
    <t>3/24</t>
  </si>
  <si>
    <t>3/20-3/27</t>
  </si>
  <si>
    <t>3/27-3/29</t>
  </si>
  <si>
    <t>2/18</t>
  </si>
  <si>
    <t>3/30-3/31</t>
  </si>
  <si>
    <t>4/8-4/14</t>
  </si>
  <si>
    <t>3/1-3/4</t>
  </si>
  <si>
    <t>3/9</t>
  </si>
  <si>
    <t>1/8</t>
  </si>
  <si>
    <t>3/6-3/8</t>
  </si>
  <si>
    <t>3/10-3/14</t>
  </si>
  <si>
    <t>3/16-3/20</t>
  </si>
  <si>
    <t>12/7</t>
  </si>
  <si>
    <t>3/20-3/21</t>
  </si>
  <si>
    <t>3/22-3/30</t>
  </si>
  <si>
    <t>12/11</t>
  </si>
  <si>
    <t>3/30</t>
  </si>
  <si>
    <t>1/18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</si>
</sst>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409]d\-mmm\-yy;@"/>
    <numFmt numFmtId="165" formatCode="0.0"/>
    <numFmt numFmtId="166" formatCode="m/d;@"/>
  </numFmts>
  <fonts count="2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name val="VNfujiyama light"/>
    </font>
    <font>
      <b/>
      <sz val="16"/>
      <name val="VNfujiyama light"/>
    </font>
    <font>
      <b/>
      <sz val="14"/>
      <name val="VNfujiyama light"/>
    </font>
    <font>
      <sz val="14"/>
      <name val="VNfujiyama light"/>
    </font>
    <font>
      <b/>
      <sz val="11"/>
      <name val="VNfujiyama light"/>
    </font>
    <font>
      <sz val="16"/>
      <name val="VNfujiyama light"/>
      <family val="2"/>
    </font>
    <font>
      <b/>
      <sz val="14"/>
      <name val="VNfujiyama light"/>
      <family val="2"/>
    </font>
    <font>
      <b/>
      <sz val="12"/>
      <name val="VNfujiyama light"/>
      <family val="2"/>
    </font>
    <font>
      <b/>
      <sz val="18"/>
      <name val="VNfujiyama light"/>
    </font>
    <font>
      <sz val="14"/>
      <name val="VNfujiyama light"/>
      <family val="2"/>
    </font>
    <font>
      <sz val="10"/>
      <name val="VNfujiyama light"/>
      <family val="2"/>
    </font>
    <font>
      <b/>
      <sz val="11"/>
      <name val="VNfujiyama light"/>
      <family val="2"/>
    </font>
    <font>
      <sz val="12"/>
      <name val="VNfujiyama light"/>
    </font>
    <font>
      <sz val="12"/>
      <name val="VNI-Times"/>
    </font>
    <font>
      <sz val="11"/>
      <name val="VNfujiyama light"/>
    </font>
    <font>
      <sz val="13"/>
      <name val="VNfujiyama light"/>
      <family val="2"/>
    </font>
    <font>
      <b/>
      <sz val="12"/>
      <name val="VNfujiyama light"/>
    </font>
    <font>
      <b/>
      <sz val="13"/>
      <name val="VNfujiyama light"/>
      <family val="2"/>
    </font>
    <font>
      <sz val="10"/>
      <name val="VNfujiyama light"/>
    </font>
    <font>
      <b/>
      <sz val="10"/>
      <name val="VNfujiyama light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5" fillId="0" borderId="0"/>
  </cellStyleXfs>
  <cellXfs count="81">
    <xf numFmtId="0" fontId="0" fillId="0" borderId="0" xfId="0"/>
    <xf numFmtId="164" fontId="0" fillId="0" borderId="0" xfId="0" applyNumberFormat="1"/>
    <xf numFmtId="0" fontId="1" fillId="0" borderId="0" xfId="0" applyFont="1"/>
    <xf numFmtId="0" fontId="0" fillId="0" borderId="0" xfId="0" applyFill="1"/>
    <xf numFmtId="164" fontId="0" fillId="0" borderId="0" xfId="0" applyNumberFormat="1" applyFill="1"/>
    <xf numFmtId="0" fontId="14" fillId="0" borderId="3" xfId="1" applyFont="1" applyFill="1" applyBorder="1" applyAlignment="1">
      <alignment horizontal="left" vertical="center"/>
    </xf>
    <xf numFmtId="0" fontId="2" fillId="0" borderId="4" xfId="1" applyFont="1" applyFill="1" applyBorder="1" applyAlignment="1">
      <alignment horizontal="center" vertical="center"/>
    </xf>
    <xf numFmtId="49" fontId="17" fillId="0" borderId="1" xfId="0" applyNumberFormat="1" applyFont="1" applyFill="1" applyBorder="1" applyAlignment="1">
      <alignment horizontal="center" vertical="center"/>
    </xf>
    <xf numFmtId="49" fontId="17" fillId="0" borderId="2" xfId="0" applyNumberFormat="1" applyFont="1" applyFill="1" applyBorder="1" applyAlignment="1">
      <alignment horizontal="center" vertical="center"/>
    </xf>
    <xf numFmtId="49" fontId="16" fillId="0" borderId="1" xfId="0" applyNumberFormat="1" applyFont="1" applyFill="1" applyBorder="1" applyAlignment="1">
      <alignment horizontal="center" vertical="center"/>
    </xf>
    <xf numFmtId="49" fontId="16" fillId="0" borderId="2" xfId="0" applyNumberFormat="1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horizontal="center" vertical="center"/>
    </xf>
    <xf numFmtId="0" fontId="20" fillId="0" borderId="2" xfId="0" applyFont="1" applyFill="1" applyBorder="1" applyAlignment="1">
      <alignment horizontal="center" vertical="center"/>
    </xf>
    <xf numFmtId="49" fontId="19" fillId="0" borderId="1" xfId="0" applyNumberFormat="1" applyFont="1" applyFill="1" applyBorder="1" applyAlignment="1">
      <alignment horizontal="center" vertical="center"/>
    </xf>
    <xf numFmtId="49" fontId="19" fillId="0" borderId="2" xfId="0" applyNumberFormat="1" applyFont="1" applyFill="1" applyBorder="1" applyAlignment="1">
      <alignment horizontal="center" vertical="center"/>
    </xf>
    <xf numFmtId="49" fontId="7" fillId="0" borderId="1" xfId="0" applyNumberFormat="1" applyFont="1" applyFill="1" applyBorder="1" applyAlignment="1">
      <alignment horizontal="center" vertical="center"/>
    </xf>
    <xf numFmtId="49" fontId="7" fillId="0" borderId="2" xfId="0" applyNumberFormat="1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/>
    </xf>
    <xf numFmtId="49" fontId="2" fillId="0" borderId="2" xfId="0" applyNumberFormat="1" applyFont="1" applyFill="1" applyBorder="1" applyAlignment="1">
      <alignment horizontal="center" vertical="center"/>
    </xf>
    <xf numFmtId="49" fontId="11" fillId="0" borderId="1" xfId="0" applyNumberFormat="1" applyFont="1" applyFill="1" applyBorder="1" applyAlignment="1">
      <alignment horizontal="center" vertical="center"/>
    </xf>
    <xf numFmtId="49" fontId="11" fillId="0" borderId="2" xfId="0" applyNumberFormat="1" applyFont="1" applyFill="1" applyBorder="1" applyAlignment="1">
      <alignment horizontal="center" vertical="center"/>
    </xf>
    <xf numFmtId="49" fontId="13" fillId="0" borderId="1" xfId="0" applyNumberFormat="1" applyFont="1" applyFill="1" applyBorder="1" applyAlignment="1">
      <alignment horizontal="center" vertical="center"/>
    </xf>
    <xf numFmtId="49" fontId="13" fillId="0" borderId="2" xfId="0" applyNumberFormat="1" applyFont="1" applyFill="1" applyBorder="1" applyAlignment="1">
      <alignment horizontal="center" vertical="center"/>
    </xf>
    <xf numFmtId="49" fontId="6" fillId="0" borderId="1" xfId="0" applyNumberFormat="1" applyFont="1" applyFill="1" applyBorder="1" applyAlignment="1">
      <alignment horizontal="center" vertical="center"/>
    </xf>
    <xf numFmtId="49" fontId="6" fillId="0" borderId="2" xfId="0" applyNumberFormat="1" applyFont="1" applyFill="1" applyBorder="1" applyAlignment="1">
      <alignment horizontal="center" vertical="center"/>
    </xf>
    <xf numFmtId="49" fontId="18" fillId="0" borderId="1" xfId="0" applyNumberFormat="1" applyFont="1" applyFill="1" applyBorder="1" applyAlignment="1">
      <alignment horizontal="center" vertical="center"/>
    </xf>
    <xf numFmtId="49" fontId="18" fillId="0" borderId="2" xfId="0" applyNumberFormat="1" applyFont="1" applyFill="1" applyBorder="1" applyAlignment="1">
      <alignment horizontal="center" vertical="center"/>
    </xf>
    <xf numFmtId="165" fontId="7" fillId="0" borderId="1" xfId="0" applyNumberFormat="1" applyFont="1" applyFill="1" applyBorder="1" applyAlignment="1">
      <alignment horizontal="center" vertical="center"/>
    </xf>
    <xf numFmtId="165" fontId="7" fillId="0" borderId="2" xfId="0" applyNumberFormat="1" applyFont="1" applyFill="1" applyBorder="1" applyAlignment="1">
      <alignment horizontal="center" vertical="center"/>
    </xf>
    <xf numFmtId="165" fontId="4" fillId="0" borderId="1" xfId="0" applyNumberFormat="1" applyFont="1" applyFill="1" applyBorder="1" applyAlignment="1">
      <alignment horizontal="center" vertical="center"/>
    </xf>
    <xf numFmtId="165" fontId="4" fillId="0" borderId="2" xfId="0" applyNumberFormat="1" applyFont="1" applyFill="1" applyBorder="1" applyAlignment="1">
      <alignment horizontal="center" vertical="center"/>
    </xf>
    <xf numFmtId="49" fontId="5" fillId="0" borderId="1" xfId="0" applyNumberFormat="1" applyFont="1" applyFill="1" applyBorder="1" applyAlignment="1">
      <alignment horizontal="center" vertical="center"/>
    </xf>
    <xf numFmtId="49" fontId="5" fillId="0" borderId="2" xfId="0" applyNumberFormat="1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/>
    </xf>
    <xf numFmtId="49" fontId="2" fillId="3" borderId="2" xfId="0" applyNumberFormat="1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horizontal="center" vertical="center"/>
    </xf>
    <xf numFmtId="0" fontId="18" fillId="0" borderId="2" xfId="0" applyFont="1" applyFill="1" applyBorder="1" applyAlignment="1">
      <alignment horizontal="center" vertical="center"/>
    </xf>
    <xf numFmtId="0" fontId="21" fillId="0" borderId="1" xfId="0" applyFont="1" applyFill="1" applyBorder="1" applyAlignment="1">
      <alignment horizontal="left" vertical="center"/>
    </xf>
    <xf numFmtId="0" fontId="21" fillId="0" borderId="2" xfId="0" applyFont="1" applyFill="1" applyBorder="1" applyAlignment="1">
      <alignment horizontal="left" vertical="center"/>
    </xf>
    <xf numFmtId="165" fontId="4" fillId="2" borderId="1" xfId="0" applyNumberFormat="1" applyFont="1" applyFill="1" applyBorder="1" applyAlignment="1">
      <alignment horizontal="center" vertical="center"/>
    </xf>
    <xf numFmtId="165" fontId="4" fillId="2" borderId="2" xfId="0" applyNumberFormat="1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0" fontId="16" fillId="3" borderId="2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165" fontId="10" fillId="0" borderId="1" xfId="0" applyNumberFormat="1" applyFont="1" applyFill="1" applyBorder="1" applyAlignment="1">
      <alignment horizontal="center" vertical="center"/>
    </xf>
    <xf numFmtId="165" fontId="10" fillId="0" borderId="2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49" fontId="11" fillId="3" borderId="1" xfId="0" applyNumberFormat="1" applyFont="1" applyFill="1" applyBorder="1" applyAlignment="1">
      <alignment horizontal="center" vertical="center"/>
    </xf>
    <xf numFmtId="49" fontId="11" fillId="3" borderId="2" xfId="0" applyNumberFormat="1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/>
    </xf>
    <xf numFmtId="165" fontId="8" fillId="3" borderId="1" xfId="0" applyNumberFormat="1" applyFont="1" applyFill="1" applyBorder="1" applyAlignment="1">
      <alignment horizontal="center" vertical="center"/>
    </xf>
    <xf numFmtId="165" fontId="8" fillId="3" borderId="2" xfId="0" applyNumberFormat="1" applyFont="1" applyFill="1" applyBorder="1" applyAlignment="1">
      <alignment horizontal="center" vertical="center"/>
    </xf>
    <xf numFmtId="49" fontId="6" fillId="3" borderId="1" xfId="0" applyNumberFormat="1" applyFont="1" applyFill="1" applyBorder="1" applyAlignment="1">
      <alignment horizontal="center" vertical="center"/>
    </xf>
    <xf numFmtId="49" fontId="6" fillId="3" borderId="2" xfId="0" applyNumberFormat="1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0" fontId="12" fillId="3" borderId="2" xfId="0" applyFont="1" applyFill="1" applyBorder="1" applyAlignment="1">
      <alignment horizontal="center" vertical="center"/>
    </xf>
    <xf numFmtId="49" fontId="5" fillId="3" borderId="1" xfId="0" applyNumberFormat="1" applyFont="1" applyFill="1" applyBorder="1" applyAlignment="1">
      <alignment horizontal="center" vertical="center"/>
    </xf>
    <xf numFmtId="49" fontId="5" fillId="3" borderId="2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165" fontId="4" fillId="3" borderId="1" xfId="0" applyNumberFormat="1" applyFont="1" applyFill="1" applyBorder="1" applyAlignment="1">
      <alignment horizontal="center" vertical="center"/>
    </xf>
    <xf numFmtId="165" fontId="4" fillId="3" borderId="2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165" fontId="10" fillId="3" borderId="1" xfId="0" applyNumberFormat="1" applyFont="1" applyFill="1" applyBorder="1" applyAlignment="1">
      <alignment horizontal="center" vertical="center"/>
    </xf>
    <xf numFmtId="165" fontId="10" fillId="3" borderId="2" xfId="0" applyNumberFormat="1" applyFont="1" applyFill="1" applyBorder="1" applyAlignment="1">
      <alignment horizontal="center" vertical="center"/>
    </xf>
    <xf numFmtId="166" fontId="2" fillId="3" borderId="1" xfId="0" applyNumberFormat="1" applyFont="1" applyFill="1" applyBorder="1" applyAlignment="1">
      <alignment horizontal="center" vertical="center"/>
    </xf>
    <xf numFmtId="166" fontId="2" fillId="3" borderId="2" xfId="0" applyNumberFormat="1" applyFont="1" applyFill="1" applyBorder="1" applyAlignment="1">
      <alignment horizontal="center" vertical="center"/>
    </xf>
    <xf numFmtId="1" fontId="3" fillId="3" borderId="1" xfId="0" applyNumberFormat="1" applyFont="1" applyFill="1" applyBorder="1" applyAlignment="1">
      <alignment horizontal="center" vertical="center"/>
    </xf>
    <xf numFmtId="1" fontId="3" fillId="3" borderId="2" xfId="0" applyNumberFormat="1" applyFont="1" applyFill="1" applyBorder="1" applyAlignment="1">
      <alignment horizontal="center" vertical="center"/>
    </xf>
    <xf numFmtId="49" fontId="4" fillId="3" borderId="1" xfId="0" applyNumberFormat="1" applyFont="1" applyFill="1" applyBorder="1" applyAlignment="1">
      <alignment horizontal="center" vertical="center"/>
    </xf>
    <xf numFmtId="49" fontId="4" fillId="3" borderId="2" xfId="0" applyNumberFormat="1" applyFont="1" applyFill="1" applyBorder="1" applyAlignment="1">
      <alignment horizontal="center" vertical="center"/>
    </xf>
    <xf numFmtId="49" fontId="7" fillId="3" borderId="1" xfId="0" applyNumberFormat="1" applyFont="1" applyFill="1" applyBorder="1" applyAlignment="1">
      <alignment horizontal="center" vertical="center"/>
    </xf>
    <xf numFmtId="49" fontId="7" fillId="3" borderId="2" xfId="0" applyNumberFormat="1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/>
    </xf>
  </cellXfs>
  <cellStyles count="2">
    <cellStyle name="Normal" xfId="0" builtinId="0"/>
    <cellStyle name="Normal_061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4"/>
  <sheetViews>
    <sheetView workbookViewId="0">
      <selection activeCell="D9" sqref="D9"/>
    </sheetView>
  </sheetViews>
  <sheetFormatPr defaultRowHeight="15"/>
  <cols>
    <col min="1" max="1" width="8" bestFit="1" customWidth="1"/>
    <col min="2" max="2" width="13.140625" bestFit="1" customWidth="1"/>
    <col min="4" max="4" width="15.42578125" bestFit="1" customWidth="1"/>
    <col min="5" max="5" width="10.140625" bestFit="1" customWidth="1"/>
    <col min="6" max="6" width="10.28515625" customWidth="1"/>
    <col min="7" max="7" width="10.42578125" customWidth="1"/>
    <col min="8" max="8" width="9.85546875" bestFit="1" customWidth="1"/>
    <col min="9" max="9" width="10" customWidth="1"/>
    <col min="10" max="10" width="10.42578125" customWidth="1"/>
    <col min="11" max="11" width="20.85546875" bestFit="1" customWidth="1"/>
  </cols>
  <sheetData>
    <row r="1" spans="1:14">
      <c r="A1" s="2" t="s">
        <v>71</v>
      </c>
      <c r="B1" s="2" t="s">
        <v>73</v>
      </c>
      <c r="C1" s="2" t="s">
        <v>74</v>
      </c>
      <c r="D1" s="2" t="s">
        <v>83</v>
      </c>
      <c r="E1" s="2" t="s">
        <v>84</v>
      </c>
      <c r="F1" s="2" t="s">
        <v>75</v>
      </c>
      <c r="G1" s="2" t="s">
        <v>76</v>
      </c>
      <c r="H1" s="2" t="s">
        <v>77</v>
      </c>
      <c r="I1" s="2" t="s">
        <v>78</v>
      </c>
      <c r="J1" s="2" t="s">
        <v>79</v>
      </c>
      <c r="K1" s="2" t="s">
        <v>80</v>
      </c>
      <c r="L1" s="2" t="s">
        <v>81</v>
      </c>
      <c r="M1" s="2" t="s">
        <v>72</v>
      </c>
      <c r="N1" s="2" t="s">
        <v>329</v>
      </c>
    </row>
    <row r="2" spans="1:14">
      <c r="A2" t="s">
        <v>0</v>
      </c>
      <c r="B2" t="s">
        <v>1</v>
      </c>
      <c r="C2">
        <v>45</v>
      </c>
      <c r="D2" s="1">
        <v>42384</v>
      </c>
      <c r="E2" s="1">
        <v>42384</v>
      </c>
      <c r="F2" t="s">
        <v>2</v>
      </c>
      <c r="G2" s="1">
        <v>42769</v>
      </c>
      <c r="H2" s="1">
        <v>42775</v>
      </c>
      <c r="I2" s="1">
        <v>42779</v>
      </c>
      <c r="J2" s="1">
        <v>42779</v>
      </c>
      <c r="K2" t="s">
        <v>3</v>
      </c>
      <c r="M2" t="s">
        <v>22</v>
      </c>
      <c r="N2">
        <v>1702</v>
      </c>
    </row>
    <row r="3" spans="1:14">
      <c r="A3" t="s">
        <v>4</v>
      </c>
      <c r="B3">
        <v>405</v>
      </c>
      <c r="C3">
        <v>22.2</v>
      </c>
      <c r="D3" s="1">
        <v>42750</v>
      </c>
      <c r="E3" s="1">
        <v>42750</v>
      </c>
      <c r="F3" t="s">
        <v>5</v>
      </c>
      <c r="G3" s="1">
        <v>42776</v>
      </c>
      <c r="H3" s="1">
        <v>42779</v>
      </c>
      <c r="I3" s="1">
        <v>42784</v>
      </c>
      <c r="J3" s="1">
        <v>42784</v>
      </c>
      <c r="M3" t="s">
        <v>22</v>
      </c>
      <c r="N3">
        <v>1702</v>
      </c>
    </row>
    <row r="4" spans="1:14">
      <c r="A4" t="s">
        <v>6</v>
      </c>
      <c r="B4" t="s">
        <v>7</v>
      </c>
      <c r="C4">
        <v>36.4</v>
      </c>
      <c r="D4" s="1">
        <v>42778</v>
      </c>
      <c r="E4" s="1">
        <v>42778</v>
      </c>
      <c r="F4" t="s">
        <v>2</v>
      </c>
      <c r="G4" s="1">
        <v>42780</v>
      </c>
      <c r="H4" s="1">
        <v>42786</v>
      </c>
      <c r="I4" s="1">
        <v>42790</v>
      </c>
      <c r="J4" s="1">
        <v>42790</v>
      </c>
      <c r="K4" t="s">
        <v>8</v>
      </c>
      <c r="M4" t="s">
        <v>22</v>
      </c>
      <c r="N4">
        <v>1702</v>
      </c>
    </row>
    <row r="5" spans="1:14">
      <c r="A5" t="s">
        <v>9</v>
      </c>
      <c r="B5" t="s">
        <v>10</v>
      </c>
      <c r="C5">
        <v>7.5</v>
      </c>
      <c r="D5" s="1">
        <v>43041</v>
      </c>
      <c r="E5" s="1">
        <v>43041</v>
      </c>
      <c r="F5" t="s">
        <v>11</v>
      </c>
      <c r="G5" s="1">
        <v>42786</v>
      </c>
      <c r="H5" s="1">
        <v>42787</v>
      </c>
      <c r="I5" s="1">
        <v>42791</v>
      </c>
      <c r="J5" s="1">
        <v>42791</v>
      </c>
      <c r="K5" t="s">
        <v>12</v>
      </c>
      <c r="M5" t="s">
        <v>22</v>
      </c>
      <c r="N5">
        <v>1702</v>
      </c>
    </row>
    <row r="6" spans="1:14">
      <c r="A6" t="s">
        <v>13</v>
      </c>
      <c r="B6" t="s">
        <v>14</v>
      </c>
      <c r="C6">
        <v>1.9</v>
      </c>
      <c r="D6" s="1">
        <v>43059</v>
      </c>
      <c r="E6" s="1">
        <v>43059</v>
      </c>
      <c r="F6" t="s">
        <v>15</v>
      </c>
      <c r="G6" s="1">
        <v>42788</v>
      </c>
      <c r="H6" s="1">
        <v>42789</v>
      </c>
      <c r="I6" s="1">
        <v>42794</v>
      </c>
      <c r="J6" s="1">
        <v>42794</v>
      </c>
      <c r="K6" t="s">
        <v>16</v>
      </c>
      <c r="M6" t="s">
        <v>22</v>
      </c>
      <c r="N6">
        <v>1702</v>
      </c>
    </row>
    <row r="7" spans="1:14">
      <c r="A7" t="s">
        <v>17</v>
      </c>
      <c r="B7" t="s">
        <v>18</v>
      </c>
      <c r="C7">
        <v>11.2</v>
      </c>
      <c r="D7" s="1">
        <v>42385</v>
      </c>
      <c r="E7" s="1">
        <v>42385</v>
      </c>
      <c r="F7" t="s">
        <v>5</v>
      </c>
      <c r="G7" s="1">
        <v>42790</v>
      </c>
      <c r="H7" s="1">
        <v>42791</v>
      </c>
      <c r="I7" s="1">
        <v>42794</v>
      </c>
      <c r="J7" s="1">
        <v>42794</v>
      </c>
      <c r="M7" t="s">
        <v>22</v>
      </c>
      <c r="N7">
        <v>1702</v>
      </c>
    </row>
    <row r="8" spans="1:14">
      <c r="A8" t="s">
        <v>19</v>
      </c>
      <c r="B8" t="s">
        <v>20</v>
      </c>
      <c r="C8">
        <v>21</v>
      </c>
      <c r="D8" s="1">
        <v>42384</v>
      </c>
      <c r="E8" s="1">
        <v>42384</v>
      </c>
      <c r="F8" t="s">
        <v>5</v>
      </c>
      <c r="G8" s="1">
        <v>42792</v>
      </c>
      <c r="H8" s="1">
        <v>42794</v>
      </c>
      <c r="I8" s="1">
        <v>42799</v>
      </c>
      <c r="J8" s="1">
        <v>42799</v>
      </c>
      <c r="K8" t="s">
        <v>21</v>
      </c>
      <c r="M8" t="s">
        <v>22</v>
      </c>
      <c r="N8">
        <v>1702</v>
      </c>
    </row>
    <row r="9" spans="1:14">
      <c r="A9" t="s">
        <v>85</v>
      </c>
      <c r="B9" t="s">
        <v>86</v>
      </c>
      <c r="C9">
        <v>37</v>
      </c>
      <c r="D9" s="1">
        <v>42750</v>
      </c>
      <c r="E9" s="1">
        <v>42750</v>
      </c>
      <c r="F9" t="s">
        <v>2</v>
      </c>
      <c r="G9" s="1">
        <v>42769</v>
      </c>
      <c r="H9" s="1">
        <v>42774</v>
      </c>
      <c r="I9" s="1">
        <v>42778</v>
      </c>
      <c r="J9" s="1">
        <v>42778</v>
      </c>
      <c r="K9" t="s">
        <v>87</v>
      </c>
      <c r="L9" t="s">
        <v>107</v>
      </c>
      <c r="M9" t="s">
        <v>108</v>
      </c>
      <c r="N9">
        <v>1702</v>
      </c>
    </row>
    <row r="10" spans="1:14">
      <c r="A10" t="s">
        <v>88</v>
      </c>
      <c r="B10" t="s">
        <v>89</v>
      </c>
      <c r="C10">
        <v>4</v>
      </c>
      <c r="D10" s="1">
        <v>43094</v>
      </c>
      <c r="E10" s="1">
        <v>43094</v>
      </c>
      <c r="F10" t="s">
        <v>90</v>
      </c>
      <c r="G10" s="1">
        <v>42775</v>
      </c>
      <c r="H10" s="1">
        <v>42775</v>
      </c>
      <c r="I10" s="1">
        <v>42779</v>
      </c>
      <c r="J10" s="1">
        <v>42779</v>
      </c>
      <c r="K10" t="s">
        <v>68</v>
      </c>
      <c r="L10" t="s">
        <v>107</v>
      </c>
      <c r="M10" t="s">
        <v>108</v>
      </c>
      <c r="N10">
        <v>1702</v>
      </c>
    </row>
    <row r="11" spans="1:14">
      <c r="A11" t="s">
        <v>91</v>
      </c>
      <c r="B11" t="s">
        <v>92</v>
      </c>
      <c r="C11">
        <v>0.4</v>
      </c>
      <c r="D11" s="1">
        <v>42784</v>
      </c>
      <c r="E11" s="1">
        <v>42784</v>
      </c>
      <c r="F11" t="s">
        <v>55</v>
      </c>
      <c r="G11" s="1">
        <v>42775</v>
      </c>
      <c r="H11" s="1">
        <v>42775</v>
      </c>
      <c r="I11" s="1">
        <v>42779</v>
      </c>
      <c r="J11" s="1">
        <v>42779</v>
      </c>
      <c r="K11" t="s">
        <v>69</v>
      </c>
      <c r="L11" t="s">
        <v>107</v>
      </c>
      <c r="M11" t="s">
        <v>108</v>
      </c>
      <c r="N11">
        <v>1702</v>
      </c>
    </row>
    <row r="12" spans="1:14">
      <c r="A12" t="s">
        <v>93</v>
      </c>
      <c r="B12" t="s">
        <v>94</v>
      </c>
      <c r="C12">
        <v>52</v>
      </c>
      <c r="D12" s="1">
        <v>42750</v>
      </c>
      <c r="E12" s="1">
        <v>42750</v>
      </c>
      <c r="F12" t="s">
        <v>2</v>
      </c>
      <c r="G12" s="1">
        <v>42776</v>
      </c>
      <c r="H12" s="1">
        <v>42782</v>
      </c>
      <c r="I12" s="1">
        <v>42786</v>
      </c>
      <c r="J12" s="1">
        <v>42786</v>
      </c>
      <c r="K12" t="s">
        <v>95</v>
      </c>
      <c r="L12" t="s">
        <v>107</v>
      </c>
      <c r="M12" t="s">
        <v>108</v>
      </c>
      <c r="N12">
        <v>1702</v>
      </c>
    </row>
    <row r="13" spans="1:14">
      <c r="A13" t="s">
        <v>96</v>
      </c>
      <c r="B13" t="s">
        <v>97</v>
      </c>
      <c r="C13">
        <v>34</v>
      </c>
      <c r="D13" s="1">
        <v>42736</v>
      </c>
      <c r="E13" s="1">
        <v>42736</v>
      </c>
      <c r="F13" t="s">
        <v>2</v>
      </c>
      <c r="G13" s="1">
        <v>42783</v>
      </c>
      <c r="H13" s="1">
        <v>42787</v>
      </c>
      <c r="I13" s="1">
        <v>42790</v>
      </c>
      <c r="J13" s="1">
        <v>42790</v>
      </c>
      <c r="K13" t="s">
        <v>98</v>
      </c>
      <c r="L13" t="s">
        <v>107</v>
      </c>
      <c r="M13" t="s">
        <v>108</v>
      </c>
      <c r="N13">
        <v>1702</v>
      </c>
    </row>
    <row r="14" spans="1:14">
      <c r="A14" t="s">
        <v>99</v>
      </c>
      <c r="B14" t="s">
        <v>100</v>
      </c>
      <c r="C14">
        <v>1</v>
      </c>
      <c r="D14" s="1">
        <v>42798</v>
      </c>
      <c r="E14" s="1">
        <v>42798</v>
      </c>
      <c r="F14" t="s">
        <v>55</v>
      </c>
      <c r="G14" s="1">
        <v>42788</v>
      </c>
      <c r="H14" s="1">
        <v>42788</v>
      </c>
      <c r="I14" s="1">
        <v>42791</v>
      </c>
      <c r="J14" s="1">
        <v>42791</v>
      </c>
      <c r="K14" t="s">
        <v>70</v>
      </c>
      <c r="L14" t="s">
        <v>107</v>
      </c>
      <c r="M14" t="s">
        <v>108</v>
      </c>
      <c r="N14">
        <v>1702</v>
      </c>
    </row>
    <row r="15" spans="1:14">
      <c r="A15" t="s">
        <v>101</v>
      </c>
      <c r="B15" t="s">
        <v>100</v>
      </c>
      <c r="C15">
        <v>32.1</v>
      </c>
      <c r="D15" s="1">
        <v>42785</v>
      </c>
      <c r="E15" s="1">
        <v>42785</v>
      </c>
      <c r="F15" t="s">
        <v>2</v>
      </c>
      <c r="G15" s="1">
        <v>42788</v>
      </c>
      <c r="H15" s="1">
        <v>42791</v>
      </c>
      <c r="I15" s="1">
        <v>42794</v>
      </c>
      <c r="J15" s="1">
        <v>42794</v>
      </c>
      <c r="K15" t="s">
        <v>102</v>
      </c>
      <c r="L15" t="s">
        <v>107</v>
      </c>
      <c r="M15" t="s">
        <v>108</v>
      </c>
      <c r="N15">
        <v>1702</v>
      </c>
    </row>
    <row r="16" spans="1:14">
      <c r="A16" t="s">
        <v>103</v>
      </c>
      <c r="B16" t="s">
        <v>104</v>
      </c>
      <c r="C16">
        <v>22</v>
      </c>
      <c r="D16" s="1">
        <v>42778</v>
      </c>
      <c r="E16" s="1">
        <v>42778</v>
      </c>
      <c r="F16" t="s">
        <v>2</v>
      </c>
      <c r="G16" s="1">
        <v>42791</v>
      </c>
      <c r="H16" s="1">
        <v>42794</v>
      </c>
      <c r="I16" s="1">
        <v>42797</v>
      </c>
      <c r="J16" s="1">
        <v>42797</v>
      </c>
      <c r="K16" t="s">
        <v>105</v>
      </c>
      <c r="L16" t="s">
        <v>107</v>
      </c>
      <c r="M16" t="s">
        <v>108</v>
      </c>
      <c r="N16">
        <v>1702</v>
      </c>
    </row>
    <row r="17" spans="1:14">
      <c r="A17" t="s">
        <v>106</v>
      </c>
      <c r="B17" t="s">
        <v>86</v>
      </c>
      <c r="C17">
        <v>2.4</v>
      </c>
      <c r="D17" s="1">
        <v>42798</v>
      </c>
      <c r="E17" s="1">
        <v>42798</v>
      </c>
      <c r="F17" t="s">
        <v>55</v>
      </c>
      <c r="G17" s="1">
        <v>42794</v>
      </c>
      <c r="H17" s="1">
        <v>42794</v>
      </c>
      <c r="I17" s="1">
        <v>42798</v>
      </c>
      <c r="J17" s="1">
        <v>42798</v>
      </c>
      <c r="K17" t="s">
        <v>82</v>
      </c>
      <c r="L17" t="s">
        <v>107</v>
      </c>
      <c r="M17" t="s">
        <v>108</v>
      </c>
      <c r="N17">
        <v>1702</v>
      </c>
    </row>
    <row r="18" spans="1:14">
      <c r="A18" t="s">
        <v>109</v>
      </c>
      <c r="B18" t="s">
        <v>110</v>
      </c>
      <c r="C18">
        <v>4.2</v>
      </c>
      <c r="D18" s="1">
        <v>42740</v>
      </c>
      <c r="E18" s="1">
        <v>42740</v>
      </c>
      <c r="F18" t="s">
        <v>15</v>
      </c>
      <c r="G18" s="1">
        <v>42769</v>
      </c>
      <c r="H18" s="1">
        <v>42769</v>
      </c>
      <c r="I18" s="1">
        <v>42773</v>
      </c>
      <c r="J18" s="1">
        <v>42773</v>
      </c>
      <c r="K18" t="s">
        <v>111</v>
      </c>
      <c r="L18" t="s">
        <v>185</v>
      </c>
      <c r="M18" t="s">
        <v>108</v>
      </c>
      <c r="N18">
        <v>1702</v>
      </c>
    </row>
    <row r="19" spans="1:14">
      <c r="A19" t="s">
        <v>109</v>
      </c>
      <c r="B19" t="s">
        <v>112</v>
      </c>
      <c r="C19">
        <v>8.8000000000000007</v>
      </c>
      <c r="D19" s="1">
        <v>42740</v>
      </c>
      <c r="E19" s="1">
        <v>42740</v>
      </c>
      <c r="F19" t="s">
        <v>15</v>
      </c>
      <c r="G19" s="1">
        <v>42770</v>
      </c>
      <c r="H19" s="1">
        <v>42771</v>
      </c>
      <c r="I19" s="1">
        <v>42775</v>
      </c>
      <c r="J19" s="1">
        <v>42775</v>
      </c>
      <c r="K19" t="s">
        <v>111</v>
      </c>
      <c r="L19" t="s">
        <v>185</v>
      </c>
      <c r="M19" t="s">
        <v>108</v>
      </c>
      <c r="N19">
        <v>1702</v>
      </c>
    </row>
    <row r="20" spans="1:14">
      <c r="A20" t="s">
        <v>109</v>
      </c>
      <c r="B20" t="s">
        <v>113</v>
      </c>
      <c r="C20">
        <v>7.8</v>
      </c>
      <c r="D20" s="1">
        <v>42740</v>
      </c>
      <c r="E20" s="1">
        <v>42740</v>
      </c>
      <c r="F20" t="s">
        <v>15</v>
      </c>
      <c r="G20" s="1">
        <v>42772</v>
      </c>
      <c r="H20" s="1">
        <v>42773</v>
      </c>
      <c r="I20" s="1">
        <v>42777</v>
      </c>
      <c r="J20" s="1">
        <v>42777</v>
      </c>
      <c r="K20" t="s">
        <v>111</v>
      </c>
      <c r="L20" t="s">
        <v>185</v>
      </c>
      <c r="M20" t="s">
        <v>108</v>
      </c>
      <c r="N20">
        <v>1702</v>
      </c>
    </row>
    <row r="21" spans="1:14">
      <c r="A21" t="s">
        <v>114</v>
      </c>
      <c r="B21" t="s">
        <v>115</v>
      </c>
      <c r="C21">
        <v>5.2</v>
      </c>
      <c r="D21" s="1">
        <v>42784</v>
      </c>
      <c r="E21" s="1">
        <v>42784</v>
      </c>
      <c r="F21" t="s">
        <v>55</v>
      </c>
      <c r="G21" s="1">
        <v>42773</v>
      </c>
      <c r="H21" s="1">
        <v>42774</v>
      </c>
      <c r="I21" s="1">
        <v>42778</v>
      </c>
      <c r="J21" s="1">
        <v>42778</v>
      </c>
      <c r="K21" t="s">
        <v>116</v>
      </c>
      <c r="L21" t="s">
        <v>185</v>
      </c>
      <c r="M21" t="s">
        <v>108</v>
      </c>
      <c r="N21">
        <v>1702</v>
      </c>
    </row>
    <row r="22" spans="1:14">
      <c r="A22" t="s">
        <v>117</v>
      </c>
      <c r="B22" t="s">
        <v>118</v>
      </c>
      <c r="C22">
        <v>11.9</v>
      </c>
      <c r="D22" s="1">
        <v>42778</v>
      </c>
      <c r="E22" s="1">
        <v>42778</v>
      </c>
      <c r="F22" t="s">
        <v>25</v>
      </c>
      <c r="G22" s="1">
        <v>42774</v>
      </c>
      <c r="H22" s="1">
        <v>42776</v>
      </c>
      <c r="I22" s="1">
        <v>42783</v>
      </c>
      <c r="J22" s="1">
        <v>42783</v>
      </c>
      <c r="L22" t="s">
        <v>185</v>
      </c>
      <c r="M22" t="s">
        <v>108</v>
      </c>
      <c r="N22">
        <v>1702</v>
      </c>
    </row>
    <row r="23" spans="1:14">
      <c r="A23" t="s">
        <v>117</v>
      </c>
      <c r="B23" t="s">
        <v>119</v>
      </c>
      <c r="C23">
        <v>1.9</v>
      </c>
      <c r="D23" s="1">
        <v>42778</v>
      </c>
      <c r="E23" s="1">
        <v>42778</v>
      </c>
      <c r="F23" t="s">
        <v>25</v>
      </c>
      <c r="G23" s="1">
        <v>42777</v>
      </c>
      <c r="H23" s="1">
        <v>42779</v>
      </c>
      <c r="I23" s="1">
        <v>42783</v>
      </c>
      <c r="J23" s="1">
        <v>42783</v>
      </c>
      <c r="L23" t="s">
        <v>185</v>
      </c>
      <c r="M23" t="s">
        <v>108</v>
      </c>
      <c r="N23">
        <v>1702</v>
      </c>
    </row>
    <row r="24" spans="1:14">
      <c r="A24" t="s">
        <v>120</v>
      </c>
      <c r="B24" t="s">
        <v>121</v>
      </c>
      <c r="C24">
        <v>0.4</v>
      </c>
      <c r="D24" s="1">
        <v>42778</v>
      </c>
      <c r="E24" s="1">
        <v>42778</v>
      </c>
      <c r="F24" t="s">
        <v>25</v>
      </c>
      <c r="G24" s="1">
        <v>42779</v>
      </c>
      <c r="H24" s="1">
        <v>42779</v>
      </c>
      <c r="I24" s="1">
        <v>42784</v>
      </c>
      <c r="J24" s="1">
        <v>42784</v>
      </c>
      <c r="L24" t="s">
        <v>185</v>
      </c>
      <c r="M24" t="s">
        <v>108</v>
      </c>
      <c r="N24">
        <v>1702</v>
      </c>
    </row>
    <row r="25" spans="1:14">
      <c r="A25" t="s">
        <v>122</v>
      </c>
      <c r="B25" t="s">
        <v>123</v>
      </c>
      <c r="C25">
        <v>5</v>
      </c>
      <c r="D25" s="1">
        <v>43090</v>
      </c>
      <c r="E25" s="1">
        <v>43090</v>
      </c>
      <c r="F25" t="s">
        <v>11</v>
      </c>
      <c r="G25" s="1">
        <v>42780</v>
      </c>
      <c r="H25" s="1">
        <v>42780</v>
      </c>
      <c r="I25" s="1">
        <v>42786</v>
      </c>
      <c r="J25" s="1">
        <v>42786</v>
      </c>
      <c r="K25" t="s">
        <v>124</v>
      </c>
      <c r="L25" t="s">
        <v>185</v>
      </c>
      <c r="M25" t="s">
        <v>108</v>
      </c>
      <c r="N25">
        <v>1702</v>
      </c>
    </row>
    <row r="26" spans="1:14">
      <c r="A26" t="s">
        <v>125</v>
      </c>
      <c r="B26" t="s">
        <v>126</v>
      </c>
      <c r="C26">
        <v>0.6</v>
      </c>
      <c r="D26" s="1">
        <v>43090</v>
      </c>
      <c r="E26" s="1">
        <v>43090</v>
      </c>
      <c r="F26" t="s">
        <v>11</v>
      </c>
      <c r="G26" s="1">
        <v>42780</v>
      </c>
      <c r="H26" s="1">
        <v>42781</v>
      </c>
      <c r="I26" s="1">
        <v>42786</v>
      </c>
      <c r="J26" s="1">
        <v>42786</v>
      </c>
      <c r="K26" t="s">
        <v>127</v>
      </c>
      <c r="L26" t="s">
        <v>185</v>
      </c>
      <c r="M26" t="s">
        <v>108</v>
      </c>
      <c r="N26">
        <v>1702</v>
      </c>
    </row>
    <row r="27" spans="1:14">
      <c r="A27" t="s">
        <v>128</v>
      </c>
      <c r="B27">
        <v>1840</v>
      </c>
      <c r="C27">
        <v>1.3</v>
      </c>
      <c r="D27" s="1">
        <v>42736</v>
      </c>
      <c r="E27" s="1">
        <v>42736</v>
      </c>
      <c r="F27" t="s">
        <v>129</v>
      </c>
      <c r="G27" s="1">
        <v>42781</v>
      </c>
      <c r="H27" s="1">
        <v>42781</v>
      </c>
      <c r="I27" s="1">
        <v>42787</v>
      </c>
      <c r="J27" s="1">
        <v>42787</v>
      </c>
      <c r="L27" t="s">
        <v>185</v>
      </c>
      <c r="M27" t="s">
        <v>108</v>
      </c>
      <c r="N27">
        <v>1702</v>
      </c>
    </row>
    <row r="28" spans="1:14">
      <c r="A28" t="s">
        <v>130</v>
      </c>
      <c r="B28">
        <v>1851</v>
      </c>
      <c r="C28">
        <v>0.4</v>
      </c>
      <c r="D28" s="1">
        <v>42736</v>
      </c>
      <c r="E28" s="1">
        <v>42736</v>
      </c>
      <c r="F28" t="s">
        <v>129</v>
      </c>
      <c r="G28" s="1">
        <v>42782</v>
      </c>
      <c r="H28" s="1">
        <v>42782</v>
      </c>
      <c r="I28" s="1">
        <v>42787</v>
      </c>
      <c r="J28" s="1">
        <v>42787</v>
      </c>
      <c r="L28" t="s">
        <v>185</v>
      </c>
      <c r="M28" t="s">
        <v>108</v>
      </c>
      <c r="N28">
        <v>1702</v>
      </c>
    </row>
    <row r="29" spans="1:14">
      <c r="A29" t="s">
        <v>131</v>
      </c>
      <c r="B29">
        <v>1005</v>
      </c>
      <c r="C29">
        <v>0.7</v>
      </c>
      <c r="D29" s="1">
        <v>42736</v>
      </c>
      <c r="E29" s="1">
        <v>42736</v>
      </c>
      <c r="F29" t="s">
        <v>129</v>
      </c>
      <c r="G29" s="1">
        <v>42782</v>
      </c>
      <c r="H29" s="1">
        <v>42782</v>
      </c>
      <c r="I29" s="1">
        <v>42787</v>
      </c>
      <c r="J29" s="1">
        <v>42787</v>
      </c>
      <c r="L29" t="s">
        <v>185</v>
      </c>
      <c r="M29" t="s">
        <v>108</v>
      </c>
      <c r="N29">
        <v>1702</v>
      </c>
    </row>
    <row r="30" spans="1:14">
      <c r="A30" t="s">
        <v>132</v>
      </c>
      <c r="B30">
        <v>1015</v>
      </c>
      <c r="C30">
        <v>0.4</v>
      </c>
      <c r="D30" s="1">
        <v>42736</v>
      </c>
      <c r="E30" s="1">
        <v>42736</v>
      </c>
      <c r="F30" t="s">
        <v>129</v>
      </c>
      <c r="G30" s="1">
        <v>42782</v>
      </c>
      <c r="H30" s="1">
        <v>42782</v>
      </c>
      <c r="I30" s="1">
        <v>42787</v>
      </c>
      <c r="J30" s="1">
        <v>42787</v>
      </c>
      <c r="L30" t="s">
        <v>185</v>
      </c>
      <c r="M30" t="s">
        <v>108</v>
      </c>
      <c r="N30">
        <v>1702</v>
      </c>
    </row>
    <row r="31" spans="1:14">
      <c r="A31" t="s">
        <v>133</v>
      </c>
      <c r="B31">
        <v>1807</v>
      </c>
      <c r="C31">
        <v>14</v>
      </c>
      <c r="D31" s="1">
        <v>42753</v>
      </c>
      <c r="E31" s="1">
        <v>42753</v>
      </c>
      <c r="F31" t="s">
        <v>134</v>
      </c>
      <c r="G31" s="1">
        <v>42783</v>
      </c>
      <c r="H31" s="1">
        <v>42786</v>
      </c>
      <c r="I31" s="1">
        <v>42790</v>
      </c>
      <c r="J31" s="1">
        <v>42790</v>
      </c>
      <c r="K31" t="s">
        <v>135</v>
      </c>
      <c r="L31" t="s">
        <v>185</v>
      </c>
      <c r="M31" t="s">
        <v>108</v>
      </c>
      <c r="N31">
        <v>1702</v>
      </c>
    </row>
    <row r="32" spans="1:14">
      <c r="A32" t="s">
        <v>136</v>
      </c>
      <c r="B32" t="s">
        <v>137</v>
      </c>
      <c r="C32">
        <v>0.5</v>
      </c>
      <c r="D32" s="1">
        <v>42784</v>
      </c>
      <c r="E32" s="1">
        <v>42784</v>
      </c>
      <c r="F32" t="s">
        <v>55</v>
      </c>
      <c r="G32" s="1">
        <v>42786</v>
      </c>
      <c r="H32" s="1">
        <v>42786</v>
      </c>
      <c r="I32" s="1">
        <v>42790</v>
      </c>
      <c r="J32" s="1">
        <v>42790</v>
      </c>
      <c r="K32" t="s">
        <v>138</v>
      </c>
      <c r="L32" t="s">
        <v>185</v>
      </c>
      <c r="M32" t="s">
        <v>108</v>
      </c>
      <c r="N32">
        <v>1702</v>
      </c>
    </row>
    <row r="33" spans="1:14">
      <c r="A33" t="s">
        <v>139</v>
      </c>
      <c r="B33" t="s">
        <v>140</v>
      </c>
      <c r="C33">
        <v>0.9</v>
      </c>
      <c r="D33" s="1">
        <v>42784</v>
      </c>
      <c r="E33" s="1">
        <v>42784</v>
      </c>
      <c r="F33" t="s">
        <v>55</v>
      </c>
      <c r="G33" s="1">
        <v>42787</v>
      </c>
      <c r="H33" s="1">
        <v>42787</v>
      </c>
      <c r="I33" s="1">
        <v>42791</v>
      </c>
      <c r="J33" s="1">
        <v>42791</v>
      </c>
      <c r="K33" t="s">
        <v>138</v>
      </c>
      <c r="L33" t="s">
        <v>185</v>
      </c>
      <c r="M33" t="s">
        <v>108</v>
      </c>
      <c r="N33">
        <v>1702</v>
      </c>
    </row>
    <row r="34" spans="1:14">
      <c r="A34" t="s">
        <v>141</v>
      </c>
      <c r="B34" t="s">
        <v>137</v>
      </c>
      <c r="C34">
        <v>0.7</v>
      </c>
      <c r="D34" s="1">
        <v>43086</v>
      </c>
      <c r="E34" s="1">
        <v>43086</v>
      </c>
      <c r="F34" t="s">
        <v>55</v>
      </c>
      <c r="G34" s="1">
        <v>42787</v>
      </c>
      <c r="H34" s="1">
        <v>42787</v>
      </c>
      <c r="I34" s="1">
        <v>42791</v>
      </c>
      <c r="J34" s="1">
        <v>42791</v>
      </c>
      <c r="K34" t="s">
        <v>142</v>
      </c>
      <c r="L34" t="s">
        <v>185</v>
      </c>
      <c r="M34" t="s">
        <v>108</v>
      </c>
      <c r="N34">
        <v>1702</v>
      </c>
    </row>
    <row r="35" spans="1:14">
      <c r="A35" t="s">
        <v>143</v>
      </c>
      <c r="B35" t="s">
        <v>144</v>
      </c>
      <c r="C35">
        <v>0.2</v>
      </c>
      <c r="D35" s="1">
        <v>42798</v>
      </c>
      <c r="E35" s="1">
        <v>42798</v>
      </c>
      <c r="F35" t="s">
        <v>55</v>
      </c>
      <c r="G35" s="1">
        <v>42787</v>
      </c>
      <c r="H35" s="1">
        <v>42787</v>
      </c>
      <c r="I35" s="1">
        <v>42791</v>
      </c>
      <c r="J35" s="1">
        <v>42791</v>
      </c>
      <c r="K35" t="s">
        <v>145</v>
      </c>
      <c r="L35" t="s">
        <v>185</v>
      </c>
      <c r="M35" t="s">
        <v>108</v>
      </c>
      <c r="N35">
        <v>1702</v>
      </c>
    </row>
    <row r="36" spans="1:14">
      <c r="A36" t="s">
        <v>146</v>
      </c>
      <c r="B36" t="s">
        <v>147</v>
      </c>
      <c r="C36">
        <v>1.5</v>
      </c>
      <c r="D36" s="1">
        <v>42750</v>
      </c>
      <c r="E36" s="1">
        <v>42750</v>
      </c>
      <c r="F36" t="s">
        <v>2</v>
      </c>
      <c r="G36" s="1">
        <v>42788</v>
      </c>
      <c r="H36" s="1">
        <v>42788</v>
      </c>
      <c r="I36" s="1">
        <v>42793</v>
      </c>
      <c r="J36" s="1">
        <v>42793</v>
      </c>
      <c r="K36" t="s">
        <v>148</v>
      </c>
      <c r="L36" t="s">
        <v>185</v>
      </c>
      <c r="M36" t="s">
        <v>108</v>
      </c>
      <c r="N36">
        <v>1702</v>
      </c>
    </row>
    <row r="37" spans="1:14">
      <c r="A37" t="s">
        <v>149</v>
      </c>
      <c r="B37">
        <v>4146</v>
      </c>
      <c r="C37">
        <v>13.6</v>
      </c>
      <c r="D37" s="1">
        <v>42786</v>
      </c>
      <c r="E37" s="1">
        <v>42786</v>
      </c>
      <c r="F37" t="s">
        <v>90</v>
      </c>
      <c r="G37" s="1">
        <v>42788</v>
      </c>
      <c r="H37" s="1">
        <v>42790</v>
      </c>
      <c r="I37" s="1">
        <v>42794</v>
      </c>
      <c r="J37" s="1">
        <v>42794</v>
      </c>
      <c r="K37" t="s">
        <v>150</v>
      </c>
      <c r="L37" t="s">
        <v>185</v>
      </c>
      <c r="M37" t="s">
        <v>108</v>
      </c>
      <c r="N37">
        <v>1702</v>
      </c>
    </row>
    <row r="38" spans="1:14">
      <c r="A38" t="s">
        <v>151</v>
      </c>
      <c r="B38">
        <v>5146</v>
      </c>
      <c r="C38">
        <v>10.1</v>
      </c>
      <c r="D38" s="1">
        <v>42781</v>
      </c>
      <c r="E38" s="1">
        <v>42781</v>
      </c>
      <c r="F38" t="s">
        <v>90</v>
      </c>
      <c r="G38" s="1">
        <v>42791</v>
      </c>
      <c r="H38" s="1">
        <v>42792</v>
      </c>
      <c r="I38" s="1">
        <v>42796</v>
      </c>
      <c r="J38" s="1">
        <v>42796</v>
      </c>
      <c r="K38" t="s">
        <v>152</v>
      </c>
      <c r="L38" t="s">
        <v>185</v>
      </c>
      <c r="M38" t="s">
        <v>108</v>
      </c>
      <c r="N38">
        <v>1702</v>
      </c>
    </row>
    <row r="39" spans="1:14">
      <c r="A39" t="s">
        <v>153</v>
      </c>
      <c r="B39">
        <v>919</v>
      </c>
      <c r="C39">
        <v>1</v>
      </c>
      <c r="D39" s="1">
        <v>42786</v>
      </c>
      <c r="E39" s="1">
        <v>42786</v>
      </c>
      <c r="F39" t="s">
        <v>15</v>
      </c>
      <c r="G39" s="1">
        <v>42792</v>
      </c>
      <c r="H39" s="1">
        <v>42793</v>
      </c>
      <c r="I39" s="1">
        <v>42797</v>
      </c>
      <c r="J39" s="1">
        <v>42797</v>
      </c>
      <c r="K39" t="s">
        <v>154</v>
      </c>
      <c r="L39" t="s">
        <v>185</v>
      </c>
      <c r="M39" t="s">
        <v>108</v>
      </c>
      <c r="N39">
        <v>1702</v>
      </c>
    </row>
    <row r="40" spans="1:14">
      <c r="A40" t="s">
        <v>155</v>
      </c>
      <c r="B40">
        <v>513</v>
      </c>
      <c r="C40">
        <v>3.6</v>
      </c>
      <c r="D40" s="1">
        <v>42792</v>
      </c>
      <c r="E40" s="1">
        <v>42792</v>
      </c>
      <c r="F40" t="s">
        <v>15</v>
      </c>
      <c r="G40" s="1">
        <v>42794</v>
      </c>
      <c r="H40" s="1">
        <v>42794</v>
      </c>
      <c r="I40" s="1">
        <v>42800</v>
      </c>
      <c r="J40" s="1">
        <v>42800</v>
      </c>
      <c r="K40" t="s">
        <v>156</v>
      </c>
      <c r="L40" t="s">
        <v>185</v>
      </c>
      <c r="M40" t="s">
        <v>108</v>
      </c>
      <c r="N40">
        <v>1702</v>
      </c>
    </row>
    <row r="41" spans="1:14">
      <c r="A41" t="s">
        <v>157</v>
      </c>
      <c r="B41" t="s">
        <v>158</v>
      </c>
      <c r="C41">
        <v>1.1000000000000001</v>
      </c>
      <c r="D41" s="1">
        <v>42791</v>
      </c>
      <c r="E41" s="1">
        <v>42791</v>
      </c>
      <c r="F41" t="s">
        <v>55</v>
      </c>
      <c r="G41" s="1">
        <v>42774</v>
      </c>
      <c r="H41" s="1">
        <v>42774</v>
      </c>
      <c r="I41" s="1">
        <v>42778</v>
      </c>
      <c r="J41" s="1">
        <v>42778</v>
      </c>
      <c r="K41" t="s">
        <v>159</v>
      </c>
      <c r="L41" t="s">
        <v>185</v>
      </c>
      <c r="M41" t="s">
        <v>108</v>
      </c>
      <c r="N41">
        <v>1702</v>
      </c>
    </row>
    <row r="42" spans="1:14">
      <c r="A42" t="s">
        <v>117</v>
      </c>
      <c r="B42" t="s">
        <v>160</v>
      </c>
      <c r="C42">
        <v>3.1</v>
      </c>
      <c r="D42" s="1">
        <v>42778</v>
      </c>
      <c r="E42" s="1">
        <v>42778</v>
      </c>
      <c r="F42" t="s">
        <v>25</v>
      </c>
      <c r="G42" s="1">
        <v>42777</v>
      </c>
      <c r="H42" s="1">
        <v>42777</v>
      </c>
      <c r="I42" s="1">
        <v>42783</v>
      </c>
      <c r="J42" s="1">
        <v>42783</v>
      </c>
      <c r="L42" t="s">
        <v>185</v>
      </c>
      <c r="M42" t="s">
        <v>108</v>
      </c>
      <c r="N42">
        <v>1702</v>
      </c>
    </row>
    <row r="43" spans="1:14">
      <c r="A43" t="s">
        <v>161</v>
      </c>
      <c r="B43" t="s">
        <v>162</v>
      </c>
      <c r="C43">
        <v>0.5</v>
      </c>
      <c r="D43" s="1">
        <v>42778</v>
      </c>
      <c r="E43" s="1">
        <v>42778</v>
      </c>
      <c r="F43" t="s">
        <v>25</v>
      </c>
      <c r="G43" s="1">
        <v>42748</v>
      </c>
      <c r="H43" s="1">
        <v>42748</v>
      </c>
      <c r="I43" s="1">
        <v>42783</v>
      </c>
      <c r="J43" s="1">
        <v>42783</v>
      </c>
      <c r="L43" t="s">
        <v>185</v>
      </c>
      <c r="M43" t="s">
        <v>108</v>
      </c>
      <c r="N43">
        <v>1702</v>
      </c>
    </row>
    <row r="44" spans="1:14">
      <c r="A44" t="s">
        <v>163</v>
      </c>
      <c r="B44" t="s">
        <v>164</v>
      </c>
      <c r="C44">
        <v>1.7</v>
      </c>
      <c r="D44" s="1">
        <v>42778</v>
      </c>
      <c r="E44" s="1">
        <v>42778</v>
      </c>
      <c r="F44" t="s">
        <v>25</v>
      </c>
      <c r="G44" s="1">
        <v>42779</v>
      </c>
      <c r="H44" s="1">
        <v>42779</v>
      </c>
      <c r="I44" s="1">
        <v>42783</v>
      </c>
      <c r="J44" s="1">
        <v>42783</v>
      </c>
      <c r="L44" t="s">
        <v>185</v>
      </c>
      <c r="M44" t="s">
        <v>108</v>
      </c>
      <c r="N44">
        <v>1702</v>
      </c>
    </row>
    <row r="45" spans="1:14">
      <c r="A45" t="s">
        <v>120</v>
      </c>
      <c r="B45" t="s">
        <v>165</v>
      </c>
      <c r="C45">
        <v>0.4</v>
      </c>
      <c r="D45" s="1">
        <v>42778</v>
      </c>
      <c r="E45" s="1">
        <v>42778</v>
      </c>
      <c r="F45" t="s">
        <v>25</v>
      </c>
      <c r="G45" s="1">
        <v>42779</v>
      </c>
      <c r="H45" s="1">
        <v>42779</v>
      </c>
      <c r="I45" s="1">
        <v>42784</v>
      </c>
      <c r="J45" s="1">
        <v>42784</v>
      </c>
      <c r="L45" t="s">
        <v>185</v>
      </c>
      <c r="M45" t="s">
        <v>108</v>
      </c>
      <c r="N45">
        <v>1702</v>
      </c>
    </row>
    <row r="46" spans="1:14">
      <c r="A46" t="s">
        <v>166</v>
      </c>
      <c r="B46" t="s">
        <v>167</v>
      </c>
      <c r="C46">
        <v>0.4</v>
      </c>
      <c r="D46" s="1">
        <v>42778</v>
      </c>
      <c r="E46" s="1">
        <v>42778</v>
      </c>
      <c r="F46" t="s">
        <v>25</v>
      </c>
      <c r="G46" s="1">
        <v>42779</v>
      </c>
      <c r="H46" s="1">
        <v>42779</v>
      </c>
      <c r="I46" s="1">
        <v>42784</v>
      </c>
      <c r="J46" s="1">
        <v>42784</v>
      </c>
      <c r="L46" t="s">
        <v>185</v>
      </c>
      <c r="M46" t="s">
        <v>108</v>
      </c>
      <c r="N46">
        <v>1702</v>
      </c>
    </row>
    <row r="47" spans="1:14">
      <c r="A47" t="s">
        <v>168</v>
      </c>
      <c r="B47" t="s">
        <v>169</v>
      </c>
      <c r="C47">
        <v>0.4</v>
      </c>
      <c r="D47" s="1">
        <v>43090</v>
      </c>
      <c r="E47" s="1">
        <v>43090</v>
      </c>
      <c r="F47" t="s">
        <v>11</v>
      </c>
      <c r="G47" s="1">
        <v>42781</v>
      </c>
      <c r="H47" s="1">
        <v>42781</v>
      </c>
      <c r="I47" s="1">
        <v>42786</v>
      </c>
      <c r="J47" s="1">
        <v>42786</v>
      </c>
      <c r="K47" t="s">
        <v>127</v>
      </c>
      <c r="L47" t="s">
        <v>185</v>
      </c>
      <c r="M47" t="s">
        <v>108</v>
      </c>
      <c r="N47">
        <v>1702</v>
      </c>
    </row>
    <row r="48" spans="1:14">
      <c r="A48" t="s">
        <v>170</v>
      </c>
      <c r="B48">
        <v>1010</v>
      </c>
      <c r="C48">
        <v>0.6</v>
      </c>
      <c r="D48" s="1">
        <v>42736</v>
      </c>
      <c r="E48" s="1">
        <v>42736</v>
      </c>
      <c r="F48" t="s">
        <v>129</v>
      </c>
      <c r="G48" s="1">
        <v>42781</v>
      </c>
      <c r="H48" s="1">
        <v>42781</v>
      </c>
      <c r="I48" s="1">
        <v>42787</v>
      </c>
      <c r="J48" s="1">
        <v>42787</v>
      </c>
      <c r="L48" t="s">
        <v>185</v>
      </c>
      <c r="M48" t="s">
        <v>108</v>
      </c>
      <c r="N48">
        <v>1702</v>
      </c>
    </row>
    <row r="49" spans="1:14">
      <c r="A49" t="s">
        <v>171</v>
      </c>
      <c r="B49">
        <v>1963</v>
      </c>
      <c r="C49">
        <v>1.7</v>
      </c>
      <c r="D49" s="1">
        <v>42736</v>
      </c>
      <c r="E49" s="1">
        <v>42736</v>
      </c>
      <c r="F49" t="s">
        <v>129</v>
      </c>
      <c r="G49" s="1">
        <v>42782</v>
      </c>
      <c r="H49" s="1">
        <v>42782</v>
      </c>
      <c r="I49" s="1">
        <v>42787</v>
      </c>
      <c r="J49" s="1">
        <v>42787</v>
      </c>
      <c r="L49" t="s">
        <v>185</v>
      </c>
      <c r="M49" t="s">
        <v>108</v>
      </c>
      <c r="N49">
        <v>1702</v>
      </c>
    </row>
    <row r="50" spans="1:14">
      <c r="A50" t="s">
        <v>172</v>
      </c>
      <c r="B50">
        <v>1011</v>
      </c>
      <c r="C50">
        <v>2.6</v>
      </c>
      <c r="D50" s="1">
        <v>42736</v>
      </c>
      <c r="E50" s="1">
        <v>42737</v>
      </c>
      <c r="F50" t="s">
        <v>129</v>
      </c>
      <c r="G50" s="1">
        <v>42736</v>
      </c>
      <c r="H50">
        <v>42781</v>
      </c>
      <c r="I50">
        <v>42781</v>
      </c>
      <c r="J50" s="1">
        <v>42788</v>
      </c>
      <c r="L50" t="s">
        <v>185</v>
      </c>
      <c r="M50" t="s">
        <v>22</v>
      </c>
      <c r="N50">
        <v>42787</v>
      </c>
    </row>
    <row r="51" spans="1:14">
      <c r="A51" t="s">
        <v>173</v>
      </c>
      <c r="B51">
        <v>1897</v>
      </c>
      <c r="C51">
        <v>0.6</v>
      </c>
      <c r="D51" s="1">
        <v>42736</v>
      </c>
      <c r="E51" s="1">
        <v>42738</v>
      </c>
      <c r="F51" t="s">
        <v>129</v>
      </c>
      <c r="G51">
        <v>42782</v>
      </c>
      <c r="H51">
        <v>42782</v>
      </c>
      <c r="I51">
        <v>42787</v>
      </c>
      <c r="J51">
        <v>42787</v>
      </c>
      <c r="L51" t="s">
        <v>185</v>
      </c>
      <c r="M51" t="s">
        <v>332</v>
      </c>
      <c r="N51">
        <v>1702</v>
      </c>
    </row>
    <row r="52" spans="1:14">
      <c r="A52" t="s">
        <v>174</v>
      </c>
      <c r="B52" t="s">
        <v>176</v>
      </c>
      <c r="C52">
        <v>1.4</v>
      </c>
      <c r="D52" s="1">
        <v>42736</v>
      </c>
      <c r="E52" s="1">
        <v>42736</v>
      </c>
      <c r="F52" t="s">
        <v>129</v>
      </c>
      <c r="G52">
        <v>42782</v>
      </c>
      <c r="H52">
        <v>42782</v>
      </c>
      <c r="I52">
        <v>42787</v>
      </c>
      <c r="J52">
        <v>42787</v>
      </c>
      <c r="L52" t="s">
        <v>185</v>
      </c>
      <c r="M52" t="s">
        <v>108</v>
      </c>
      <c r="N52">
        <v>1702</v>
      </c>
    </row>
    <row r="53" spans="1:14">
      <c r="A53" t="s">
        <v>175</v>
      </c>
      <c r="B53">
        <v>1017</v>
      </c>
      <c r="C53">
        <v>1.9</v>
      </c>
      <c r="D53" s="1">
        <v>42736</v>
      </c>
      <c r="E53" s="1">
        <v>42736</v>
      </c>
      <c r="F53" t="s">
        <v>129</v>
      </c>
      <c r="G53">
        <v>42783</v>
      </c>
      <c r="H53">
        <v>42783</v>
      </c>
      <c r="I53" t="e">
        <v>#NAME?</v>
      </c>
      <c r="J53" t="e">
        <v>#NAME?</v>
      </c>
      <c r="L53" t="s">
        <v>185</v>
      </c>
      <c r="M53" t="s">
        <v>108</v>
      </c>
      <c r="N53">
        <v>1702</v>
      </c>
    </row>
    <row r="54" spans="1:14">
      <c r="A54" t="s">
        <v>177</v>
      </c>
      <c r="B54" t="s">
        <v>178</v>
      </c>
      <c r="C54">
        <v>2.2999999999999998</v>
      </c>
      <c r="D54" s="1">
        <v>42784</v>
      </c>
      <c r="E54" s="1">
        <v>42784</v>
      </c>
      <c r="F54" t="s">
        <v>55</v>
      </c>
      <c r="G54">
        <v>42787</v>
      </c>
      <c r="H54">
        <v>42787</v>
      </c>
      <c r="I54">
        <v>42791</v>
      </c>
      <c r="J54">
        <v>42791</v>
      </c>
      <c r="K54" t="s">
        <v>138</v>
      </c>
      <c r="L54" t="s">
        <v>185</v>
      </c>
      <c r="M54" t="s">
        <v>108</v>
      </c>
      <c r="N54">
        <v>1702</v>
      </c>
    </row>
    <row r="55" spans="1:14">
      <c r="A55" t="s">
        <v>179</v>
      </c>
      <c r="B55" t="s">
        <v>181</v>
      </c>
      <c r="C55">
        <v>1.1000000000000001</v>
      </c>
      <c r="D55" s="1">
        <v>42784</v>
      </c>
      <c r="E55" s="1">
        <v>42784</v>
      </c>
      <c r="F55" t="s">
        <v>55</v>
      </c>
      <c r="G55">
        <v>42787</v>
      </c>
      <c r="H55">
        <v>42787</v>
      </c>
      <c r="I55">
        <v>42791</v>
      </c>
      <c r="J55">
        <v>42791</v>
      </c>
      <c r="K55" t="s">
        <v>183</v>
      </c>
      <c r="L55" t="s">
        <v>185</v>
      </c>
      <c r="M55" t="s">
        <v>108</v>
      </c>
      <c r="N55">
        <v>1702</v>
      </c>
    </row>
    <row r="56" spans="1:14">
      <c r="A56" t="s">
        <v>180</v>
      </c>
      <c r="B56" t="s">
        <v>182</v>
      </c>
      <c r="C56">
        <v>1.3</v>
      </c>
      <c r="D56" s="1">
        <v>42798</v>
      </c>
      <c r="E56" s="1">
        <v>42798</v>
      </c>
      <c r="F56" t="s">
        <v>55</v>
      </c>
      <c r="G56">
        <v>42788</v>
      </c>
      <c r="H56">
        <v>42788</v>
      </c>
      <c r="I56">
        <v>42791</v>
      </c>
      <c r="J56">
        <v>42791</v>
      </c>
      <c r="K56" t="s">
        <v>45</v>
      </c>
      <c r="L56" t="s">
        <v>185</v>
      </c>
      <c r="M56" t="s">
        <v>108</v>
      </c>
      <c r="N56">
        <v>1702</v>
      </c>
    </row>
    <row r="57" spans="1:14">
      <c r="A57" t="s">
        <v>184</v>
      </c>
      <c r="B57">
        <v>920</v>
      </c>
      <c r="C57">
        <v>5.4</v>
      </c>
      <c r="D57" s="1">
        <v>42786</v>
      </c>
      <c r="E57" s="1">
        <v>42786</v>
      </c>
      <c r="F57" t="s">
        <v>15</v>
      </c>
      <c r="G57">
        <v>42793</v>
      </c>
      <c r="H57">
        <v>42794</v>
      </c>
      <c r="I57">
        <v>42800</v>
      </c>
      <c r="J57">
        <v>42800</v>
      </c>
      <c r="K57" t="s">
        <v>154</v>
      </c>
      <c r="L57" t="s">
        <v>185</v>
      </c>
      <c r="M57" t="s">
        <v>108</v>
      </c>
      <c r="N57">
        <v>1702</v>
      </c>
    </row>
    <row r="58" spans="1:14">
      <c r="D58" s="1"/>
      <c r="E58" s="1"/>
    </row>
    <row r="59" spans="1:14">
      <c r="D59" s="1"/>
      <c r="E59" s="1"/>
    </row>
    <row r="60" spans="1:14">
      <c r="D60" s="1"/>
      <c r="E60" s="1"/>
    </row>
    <row r="61" spans="1:14">
      <c r="D61" s="1"/>
      <c r="E61" s="1"/>
    </row>
    <row r="62" spans="1:14">
      <c r="D62" s="1"/>
      <c r="E62" s="1"/>
    </row>
    <row r="63" spans="1:14">
      <c r="D63" s="1"/>
      <c r="E63" s="1"/>
    </row>
    <row r="64" spans="1:14">
      <c r="D64" s="1"/>
      <c r="E64" s="1"/>
    </row>
  </sheetData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A5" sqref="A5"/>
    </sheetView>
  </sheetViews>
  <sheetFormatPr defaultRowHeight="15"/>
  <sheetData>
    <row r="1" spans="1:2">
      <c r="A1" t="s">
        <v>245</v>
      </c>
      <c r="B1">
        <v>42826</v>
      </c>
    </row>
    <row r="2" spans="1:2">
      <c r="A2" t="s">
        <v>243</v>
      </c>
      <c r="B2">
        <v>42822</v>
      </c>
    </row>
    <row r="3" spans="1:2">
      <c r="A3" t="s">
        <v>244</v>
      </c>
      <c r="B3">
        <v>42823</v>
      </c>
    </row>
    <row r="4" spans="1:2">
      <c r="A4" t="s">
        <v>312</v>
      </c>
      <c r="B4">
        <v>42853</v>
      </c>
    </row>
    <row r="5" spans="1:2">
      <c r="A5" t="s">
        <v>315</v>
      </c>
      <c r="B5">
        <v>42857</v>
      </c>
    </row>
    <row r="6" spans="1:2">
      <c r="A6" t="s">
        <v>317</v>
      </c>
      <c r="B6">
        <v>42857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4"/>
  <sheetViews>
    <sheetView topLeftCell="A12" workbookViewId="0">
      <selection activeCell="A23" sqref="A23"/>
    </sheetView>
  </sheetViews>
  <sheetFormatPr defaultRowHeight="15"/>
  <cols>
    <col min="4" max="4" width="9.140625" customWidth="1"/>
    <col min="6" max="6" width="16.42578125" bestFit="1" customWidth="1"/>
    <col min="10" max="10" width="15.42578125" customWidth="1"/>
    <col min="11" max="11" width="17.28515625" customWidth="1"/>
  </cols>
  <sheetData>
    <row r="1" spans="1:14">
      <c r="A1" s="2" t="s">
        <v>71</v>
      </c>
      <c r="B1" s="2" t="s">
        <v>73</v>
      </c>
      <c r="C1" s="2" t="s">
        <v>74</v>
      </c>
      <c r="D1" s="2" t="s">
        <v>83</v>
      </c>
      <c r="E1" s="2" t="s">
        <v>84</v>
      </c>
      <c r="F1" s="2" t="s">
        <v>75</v>
      </c>
      <c r="G1" s="2" t="s">
        <v>76</v>
      </c>
      <c r="H1" s="2" t="s">
        <v>77</v>
      </c>
      <c r="I1" s="2" t="s">
        <v>78</v>
      </c>
      <c r="J1" s="2" t="s">
        <v>79</v>
      </c>
      <c r="K1" s="2" t="s">
        <v>80</v>
      </c>
      <c r="L1" s="2" t="s">
        <v>81</v>
      </c>
      <c r="M1" s="2" t="s">
        <v>72</v>
      </c>
      <c r="N1" s="2" t="s">
        <v>329</v>
      </c>
    </row>
    <row r="2" spans="1:14">
      <c r="A2" s="3" t="s">
        <v>151</v>
      </c>
      <c r="B2" s="3">
        <v>5146</v>
      </c>
      <c r="C2" s="3">
        <v>10.1</v>
      </c>
      <c r="D2">
        <v>42781</v>
      </c>
      <c r="E2">
        <v>42781</v>
      </c>
      <c r="F2" t="s">
        <v>90</v>
      </c>
      <c r="G2">
        <v>42795</v>
      </c>
      <c r="H2">
        <v>42796</v>
      </c>
      <c r="I2">
        <v>42800</v>
      </c>
      <c r="J2">
        <v>42800</v>
      </c>
      <c r="K2" t="s">
        <v>152</v>
      </c>
      <c r="L2" t="s">
        <v>185</v>
      </c>
      <c r="M2" t="s">
        <v>108</v>
      </c>
      <c r="N2">
        <v>1703</v>
      </c>
    </row>
    <row r="3" spans="1:14">
      <c r="A3" s="3" t="s">
        <v>153</v>
      </c>
      <c r="B3" s="3">
        <v>919</v>
      </c>
      <c r="C3" s="3">
        <v>1</v>
      </c>
      <c r="D3">
        <v>42786</v>
      </c>
      <c r="E3">
        <v>42786</v>
      </c>
      <c r="F3" t="s">
        <v>15</v>
      </c>
      <c r="G3">
        <v>42796</v>
      </c>
      <c r="H3">
        <v>42796</v>
      </c>
      <c r="I3">
        <v>42800</v>
      </c>
      <c r="J3">
        <v>42800</v>
      </c>
      <c r="K3" t="s">
        <v>154</v>
      </c>
      <c r="L3" t="s">
        <v>185</v>
      </c>
      <c r="M3" t="s">
        <v>108</v>
      </c>
      <c r="N3">
        <v>1703</v>
      </c>
    </row>
    <row r="4" spans="1:14">
      <c r="A4" s="3" t="s">
        <v>184</v>
      </c>
      <c r="B4" s="3">
        <v>920</v>
      </c>
      <c r="C4" s="3">
        <v>5.4</v>
      </c>
      <c r="D4">
        <v>42786</v>
      </c>
      <c r="E4">
        <v>42786</v>
      </c>
      <c r="F4" t="s">
        <v>15</v>
      </c>
      <c r="G4">
        <v>42796</v>
      </c>
      <c r="H4">
        <v>42797</v>
      </c>
      <c r="I4">
        <v>42801</v>
      </c>
      <c r="J4">
        <v>42801</v>
      </c>
      <c r="K4" t="s">
        <v>154</v>
      </c>
      <c r="L4" t="s">
        <v>185</v>
      </c>
      <c r="M4" t="s">
        <v>108</v>
      </c>
      <c r="N4">
        <v>1703</v>
      </c>
    </row>
    <row r="5" spans="1:14">
      <c r="A5" s="3" t="s">
        <v>155</v>
      </c>
      <c r="B5" s="3">
        <v>513</v>
      </c>
      <c r="C5" s="3">
        <v>7.2</v>
      </c>
      <c r="D5">
        <v>42792</v>
      </c>
      <c r="E5">
        <v>42792</v>
      </c>
      <c r="F5" t="s">
        <v>15</v>
      </c>
      <c r="G5">
        <v>42797</v>
      </c>
      <c r="H5">
        <v>42798</v>
      </c>
      <c r="I5">
        <v>42802</v>
      </c>
      <c r="J5">
        <v>42802</v>
      </c>
      <c r="K5" t="s">
        <v>156</v>
      </c>
      <c r="L5" t="s">
        <v>185</v>
      </c>
      <c r="M5" t="s">
        <v>108</v>
      </c>
      <c r="N5">
        <v>1703</v>
      </c>
    </row>
    <row r="6" spans="1:14">
      <c r="A6" s="3" t="s">
        <v>218</v>
      </c>
      <c r="B6" s="3" t="s">
        <v>118</v>
      </c>
      <c r="C6" s="3">
        <v>43.4</v>
      </c>
      <c r="D6">
        <v>42434</v>
      </c>
      <c r="E6">
        <v>42434</v>
      </c>
      <c r="F6" t="s">
        <v>25</v>
      </c>
      <c r="G6">
        <v>42798</v>
      </c>
      <c r="H6">
        <v>42805</v>
      </c>
      <c r="I6">
        <v>42809</v>
      </c>
      <c r="J6">
        <v>42809</v>
      </c>
      <c r="L6" t="s">
        <v>185</v>
      </c>
      <c r="M6" t="s">
        <v>108</v>
      </c>
      <c r="N6">
        <v>1703</v>
      </c>
    </row>
    <row r="7" spans="1:14">
      <c r="A7" s="3" t="s">
        <v>218</v>
      </c>
      <c r="B7" s="3" t="s">
        <v>160</v>
      </c>
      <c r="C7" s="3">
        <v>2.2999999999999998</v>
      </c>
      <c r="D7">
        <v>42799</v>
      </c>
      <c r="E7">
        <v>42799</v>
      </c>
      <c r="F7" t="s">
        <v>25</v>
      </c>
      <c r="G7">
        <v>42805</v>
      </c>
      <c r="H7">
        <v>42807</v>
      </c>
      <c r="I7">
        <v>42811</v>
      </c>
      <c r="J7">
        <v>42811</v>
      </c>
      <c r="L7" t="s">
        <v>185</v>
      </c>
      <c r="M7" t="s">
        <v>108</v>
      </c>
      <c r="N7">
        <v>1703</v>
      </c>
    </row>
    <row r="8" spans="1:14">
      <c r="A8" s="3" t="s">
        <v>218</v>
      </c>
      <c r="B8" s="3" t="s">
        <v>119</v>
      </c>
      <c r="C8" s="3">
        <v>3.5</v>
      </c>
      <c r="D8">
        <v>42799</v>
      </c>
      <c r="E8">
        <v>42799</v>
      </c>
      <c r="F8" t="s">
        <v>25</v>
      </c>
      <c r="G8">
        <v>42807</v>
      </c>
      <c r="H8">
        <v>42807</v>
      </c>
      <c r="I8">
        <v>42811</v>
      </c>
      <c r="J8">
        <v>42811</v>
      </c>
      <c r="L8" t="s">
        <v>185</v>
      </c>
      <c r="M8" t="s">
        <v>108</v>
      </c>
      <c r="N8">
        <v>1703</v>
      </c>
    </row>
    <row r="9" spans="1:14">
      <c r="A9" s="3" t="s">
        <v>221</v>
      </c>
      <c r="B9" s="3" t="s">
        <v>222</v>
      </c>
      <c r="C9" s="3">
        <v>4.3</v>
      </c>
      <c r="D9">
        <v>42799</v>
      </c>
      <c r="E9">
        <v>42799</v>
      </c>
      <c r="F9" t="s">
        <v>25</v>
      </c>
      <c r="G9">
        <v>42807</v>
      </c>
      <c r="H9">
        <v>42808</v>
      </c>
      <c r="I9">
        <v>42812</v>
      </c>
      <c r="J9">
        <v>42812</v>
      </c>
      <c r="L9" t="s">
        <v>185</v>
      </c>
      <c r="M9" t="s">
        <v>108</v>
      </c>
      <c r="N9">
        <v>1703</v>
      </c>
    </row>
    <row r="10" spans="1:14">
      <c r="A10" s="3" t="s">
        <v>221</v>
      </c>
      <c r="B10" s="3" t="s">
        <v>223</v>
      </c>
      <c r="C10" s="3">
        <v>0.8</v>
      </c>
      <c r="D10">
        <v>42799</v>
      </c>
      <c r="E10">
        <v>42799</v>
      </c>
      <c r="F10" t="s">
        <v>25</v>
      </c>
      <c r="G10">
        <v>42808</v>
      </c>
      <c r="H10">
        <v>42808</v>
      </c>
      <c r="I10">
        <v>42812</v>
      </c>
      <c r="J10">
        <v>42812</v>
      </c>
      <c r="L10" t="s">
        <v>185</v>
      </c>
      <c r="M10" t="s">
        <v>108</v>
      </c>
      <c r="N10">
        <v>1703</v>
      </c>
    </row>
    <row r="11" spans="1:14">
      <c r="A11" s="3" t="s">
        <v>226</v>
      </c>
      <c r="B11" s="3">
        <v>488</v>
      </c>
      <c r="C11" s="3">
        <v>7.2</v>
      </c>
      <c r="D11">
        <v>42792</v>
      </c>
      <c r="E11">
        <v>42792</v>
      </c>
      <c r="F11" t="s">
        <v>15</v>
      </c>
      <c r="G11">
        <v>42808</v>
      </c>
      <c r="H11">
        <v>42809</v>
      </c>
      <c r="I11">
        <v>42813</v>
      </c>
      <c r="J11">
        <v>42813</v>
      </c>
      <c r="K11" t="s">
        <v>227</v>
      </c>
      <c r="L11" t="s">
        <v>185</v>
      </c>
      <c r="M11" t="s">
        <v>108</v>
      </c>
      <c r="N11">
        <v>1703</v>
      </c>
    </row>
    <row r="12" spans="1:14">
      <c r="A12" s="3" t="s">
        <v>228</v>
      </c>
      <c r="B12" s="3">
        <v>1807</v>
      </c>
      <c r="C12" s="3">
        <v>15</v>
      </c>
      <c r="D12">
        <v>42809</v>
      </c>
      <c r="E12">
        <v>42809</v>
      </c>
      <c r="F12" t="s">
        <v>134</v>
      </c>
      <c r="G12">
        <v>42809</v>
      </c>
      <c r="H12">
        <v>42811</v>
      </c>
      <c r="I12">
        <v>42815</v>
      </c>
      <c r="J12">
        <v>42815</v>
      </c>
      <c r="K12" t="s">
        <v>229</v>
      </c>
      <c r="L12" t="s">
        <v>185</v>
      </c>
      <c r="M12" t="s">
        <v>108</v>
      </c>
      <c r="N12">
        <v>1703</v>
      </c>
    </row>
    <row r="13" spans="1:14">
      <c r="A13" s="3" t="s">
        <v>230</v>
      </c>
      <c r="B13" s="3">
        <v>3000</v>
      </c>
      <c r="C13" s="3">
        <v>2.7</v>
      </c>
      <c r="D13">
        <v>42750</v>
      </c>
      <c r="E13">
        <v>42750</v>
      </c>
      <c r="F13" t="s">
        <v>231</v>
      </c>
      <c r="G13">
        <v>42811</v>
      </c>
      <c r="H13">
        <v>42812</v>
      </c>
      <c r="I13">
        <v>42816</v>
      </c>
      <c r="J13">
        <v>42816</v>
      </c>
      <c r="K13" t="s">
        <v>232</v>
      </c>
      <c r="L13" t="s">
        <v>185</v>
      </c>
      <c r="M13" t="s">
        <v>108</v>
      </c>
      <c r="N13">
        <v>1703</v>
      </c>
    </row>
    <row r="14" spans="1:14">
      <c r="A14" s="3" t="s">
        <v>233</v>
      </c>
      <c r="B14" s="3" t="s">
        <v>147</v>
      </c>
      <c r="C14" s="3">
        <v>3.6</v>
      </c>
      <c r="D14">
        <v>42778</v>
      </c>
      <c r="E14">
        <v>42778</v>
      </c>
      <c r="F14" t="s">
        <v>2</v>
      </c>
      <c r="G14">
        <v>42812</v>
      </c>
      <c r="H14">
        <v>42812</v>
      </c>
      <c r="I14">
        <v>42816</v>
      </c>
      <c r="J14">
        <v>42816</v>
      </c>
      <c r="K14" t="s">
        <v>234</v>
      </c>
      <c r="L14" t="s">
        <v>185</v>
      </c>
      <c r="M14" t="s">
        <v>108</v>
      </c>
      <c r="N14">
        <v>1703</v>
      </c>
    </row>
    <row r="15" spans="1:14">
      <c r="A15" s="3" t="s">
        <v>219</v>
      </c>
      <c r="B15" s="3" t="s">
        <v>220</v>
      </c>
      <c r="C15" s="3">
        <v>0.5</v>
      </c>
      <c r="D15">
        <v>42434</v>
      </c>
      <c r="E15">
        <v>42434</v>
      </c>
      <c r="F15" t="s">
        <v>25</v>
      </c>
      <c r="G15">
        <v>42807</v>
      </c>
      <c r="H15">
        <v>42807</v>
      </c>
      <c r="I15">
        <v>42811</v>
      </c>
      <c r="J15">
        <v>42811</v>
      </c>
      <c r="L15" t="s">
        <v>185</v>
      </c>
      <c r="M15" t="s">
        <v>108</v>
      </c>
      <c r="N15">
        <v>1703</v>
      </c>
    </row>
    <row r="16" spans="1:14">
      <c r="A16" s="3" t="s">
        <v>224</v>
      </c>
      <c r="B16" s="3" t="s">
        <v>225</v>
      </c>
      <c r="C16" s="3">
        <v>0</v>
      </c>
      <c r="D16">
        <v>42834</v>
      </c>
      <c r="E16">
        <v>42834</v>
      </c>
      <c r="F16" t="s">
        <v>25</v>
      </c>
      <c r="G16">
        <v>42808</v>
      </c>
      <c r="H16">
        <v>42808</v>
      </c>
      <c r="I16">
        <v>42812</v>
      </c>
      <c r="J16">
        <v>42812</v>
      </c>
      <c r="K16" t="s">
        <v>32</v>
      </c>
      <c r="L16" t="s">
        <v>185</v>
      </c>
      <c r="M16" t="s">
        <v>108</v>
      </c>
      <c r="N16">
        <v>1703</v>
      </c>
    </row>
    <row r="17" spans="1:14">
      <c r="A17" s="3" t="s">
        <v>237</v>
      </c>
      <c r="B17" s="3" t="s">
        <v>182</v>
      </c>
      <c r="C17" s="3">
        <v>1</v>
      </c>
      <c r="D17">
        <v>42812</v>
      </c>
      <c r="E17">
        <v>42812</v>
      </c>
      <c r="F17" t="s">
        <v>55</v>
      </c>
      <c r="G17">
        <v>42812</v>
      </c>
      <c r="H17">
        <v>42812</v>
      </c>
      <c r="I17">
        <v>42816</v>
      </c>
      <c r="J17">
        <v>42816</v>
      </c>
      <c r="K17" t="s">
        <v>203</v>
      </c>
      <c r="L17" t="s">
        <v>185</v>
      </c>
      <c r="M17" t="s">
        <v>108</v>
      </c>
      <c r="N17">
        <v>1703</v>
      </c>
    </row>
    <row r="18" spans="1:14">
      <c r="A18" s="3" t="s">
        <v>238</v>
      </c>
      <c r="B18" s="3" t="s">
        <v>239</v>
      </c>
      <c r="C18" s="3">
        <v>0.5</v>
      </c>
      <c r="D18">
        <v>42813</v>
      </c>
      <c r="E18">
        <v>42813</v>
      </c>
      <c r="F18" t="s">
        <v>55</v>
      </c>
      <c r="G18">
        <v>42813</v>
      </c>
      <c r="H18">
        <v>42813</v>
      </c>
      <c r="I18">
        <v>42817</v>
      </c>
      <c r="J18">
        <v>42817</v>
      </c>
      <c r="K18" t="s">
        <v>211</v>
      </c>
      <c r="L18" t="s">
        <v>185</v>
      </c>
      <c r="M18" t="s">
        <v>108</v>
      </c>
      <c r="N18">
        <v>1703</v>
      </c>
    </row>
    <row r="19" spans="1:14">
      <c r="A19" s="3" t="s">
        <v>240</v>
      </c>
      <c r="B19" s="3">
        <v>9951</v>
      </c>
      <c r="C19" s="3">
        <v>14.4</v>
      </c>
      <c r="D19">
        <v>42804</v>
      </c>
      <c r="E19">
        <v>42804</v>
      </c>
      <c r="F19" t="s">
        <v>90</v>
      </c>
      <c r="G19">
        <v>42813</v>
      </c>
      <c r="H19">
        <v>42815</v>
      </c>
      <c r="I19">
        <v>42819</v>
      </c>
      <c r="J19">
        <v>42819</v>
      </c>
      <c r="K19" t="s">
        <v>198</v>
      </c>
      <c r="L19" t="s">
        <v>185</v>
      </c>
      <c r="M19" t="s">
        <v>108</v>
      </c>
      <c r="N19">
        <v>1703</v>
      </c>
    </row>
    <row r="20" spans="1:14">
      <c r="A20" s="3" t="s">
        <v>241</v>
      </c>
      <c r="B20" s="3">
        <v>1909</v>
      </c>
      <c r="C20" s="3">
        <v>9.6</v>
      </c>
      <c r="D20">
        <v>42820</v>
      </c>
      <c r="E20">
        <v>42820</v>
      </c>
      <c r="F20" t="s">
        <v>134</v>
      </c>
      <c r="G20">
        <v>42815</v>
      </c>
      <c r="H20">
        <v>42816</v>
      </c>
      <c r="I20">
        <v>42820</v>
      </c>
      <c r="J20">
        <v>42820</v>
      </c>
      <c r="L20" t="s">
        <v>185</v>
      </c>
      <c r="M20" t="s">
        <v>108</v>
      </c>
      <c r="N20">
        <v>1703</v>
      </c>
    </row>
    <row r="21" spans="1:14">
      <c r="A21" s="3" t="s">
        <v>243</v>
      </c>
      <c r="B21" s="3">
        <v>400</v>
      </c>
      <c r="C21" s="3">
        <v>9.3000000000000007</v>
      </c>
      <c r="D21">
        <v>42795</v>
      </c>
      <c r="E21">
        <v>42795</v>
      </c>
      <c r="F21" t="s">
        <v>314</v>
      </c>
      <c r="G21">
        <v>42816</v>
      </c>
      <c r="H21">
        <v>42818</v>
      </c>
      <c r="I21">
        <v>42822</v>
      </c>
      <c r="J21">
        <v>42822</v>
      </c>
      <c r="L21" t="s">
        <v>185</v>
      </c>
      <c r="M21" t="s">
        <v>108</v>
      </c>
      <c r="N21">
        <v>1703</v>
      </c>
    </row>
    <row r="22" spans="1:14">
      <c r="A22" s="3" t="s">
        <v>244</v>
      </c>
      <c r="B22" s="3">
        <v>402</v>
      </c>
      <c r="C22" s="3">
        <v>10.5</v>
      </c>
      <c r="D22">
        <v>42795</v>
      </c>
      <c r="E22">
        <v>42795</v>
      </c>
      <c r="F22" t="s">
        <v>314</v>
      </c>
      <c r="G22">
        <v>42818</v>
      </c>
      <c r="H22">
        <v>42819</v>
      </c>
      <c r="I22">
        <v>42823</v>
      </c>
      <c r="J22">
        <v>42823</v>
      </c>
      <c r="L22" t="s">
        <v>185</v>
      </c>
      <c r="M22" t="s">
        <v>108</v>
      </c>
      <c r="N22">
        <v>1703</v>
      </c>
    </row>
    <row r="23" spans="1:14">
      <c r="A23" s="3" t="s">
        <v>245</v>
      </c>
      <c r="B23" s="3">
        <v>403</v>
      </c>
      <c r="C23" s="3">
        <v>9.4</v>
      </c>
      <c r="D23">
        <v>42795</v>
      </c>
      <c r="E23">
        <v>42795</v>
      </c>
      <c r="F23" t="s">
        <v>314</v>
      </c>
      <c r="G23">
        <v>42821</v>
      </c>
      <c r="H23">
        <v>42822</v>
      </c>
      <c r="I23">
        <v>42826</v>
      </c>
      <c r="J23">
        <v>42826</v>
      </c>
      <c r="L23" t="s">
        <v>185</v>
      </c>
      <c r="M23" t="s">
        <v>108</v>
      </c>
      <c r="N23">
        <v>1703</v>
      </c>
    </row>
    <row r="24" spans="1:14">
      <c r="A24" s="3" t="s">
        <v>208</v>
      </c>
      <c r="B24" s="3" t="s">
        <v>209</v>
      </c>
      <c r="C24" s="3">
        <v>2</v>
      </c>
      <c r="D24">
        <v>42812</v>
      </c>
      <c r="E24">
        <v>42812</v>
      </c>
      <c r="F24" t="s">
        <v>55</v>
      </c>
      <c r="G24">
        <v>42822</v>
      </c>
      <c r="H24">
        <v>42822</v>
      </c>
      <c r="I24">
        <v>42826</v>
      </c>
      <c r="J24">
        <v>42826</v>
      </c>
      <c r="K24" t="s">
        <v>203</v>
      </c>
      <c r="L24" t="s">
        <v>185</v>
      </c>
      <c r="M24" t="s">
        <v>108</v>
      </c>
      <c r="N24">
        <v>1703</v>
      </c>
    </row>
    <row r="25" spans="1:14">
      <c r="A25" s="3" t="s">
        <v>247</v>
      </c>
      <c r="B25" s="3" t="s">
        <v>144</v>
      </c>
      <c r="C25" s="3">
        <v>0.1</v>
      </c>
      <c r="D25">
        <v>42827</v>
      </c>
      <c r="E25">
        <v>42827</v>
      </c>
      <c r="F25" t="s">
        <v>55</v>
      </c>
      <c r="G25">
        <v>42822</v>
      </c>
      <c r="H25">
        <v>42822</v>
      </c>
      <c r="I25">
        <v>42826</v>
      </c>
      <c r="J25">
        <v>42826</v>
      </c>
      <c r="K25" t="s">
        <v>248</v>
      </c>
      <c r="L25" t="s">
        <v>185</v>
      </c>
      <c r="M25" t="s">
        <v>108</v>
      </c>
      <c r="N25">
        <v>1703</v>
      </c>
    </row>
    <row r="26" spans="1:14">
      <c r="A26" s="3" t="s">
        <v>210</v>
      </c>
      <c r="B26" s="3" t="s">
        <v>178</v>
      </c>
      <c r="C26" s="3">
        <v>1.6</v>
      </c>
      <c r="D26">
        <v>42813</v>
      </c>
      <c r="E26">
        <v>42813</v>
      </c>
      <c r="F26" t="s">
        <v>55</v>
      </c>
      <c r="G26">
        <v>42822</v>
      </c>
      <c r="H26">
        <v>42822</v>
      </c>
      <c r="I26">
        <v>42826</v>
      </c>
      <c r="J26">
        <v>42826</v>
      </c>
      <c r="K26" t="s">
        <v>211</v>
      </c>
      <c r="L26" t="s">
        <v>185</v>
      </c>
      <c r="M26" t="s">
        <v>108</v>
      </c>
      <c r="N26">
        <v>1703</v>
      </c>
    </row>
    <row r="27" spans="1:14">
      <c r="A27" s="3" t="s">
        <v>249</v>
      </c>
      <c r="B27" s="3">
        <v>5146</v>
      </c>
      <c r="C27" s="3">
        <v>18.899999999999999</v>
      </c>
      <c r="D27">
        <v>42806</v>
      </c>
      <c r="E27">
        <v>42806</v>
      </c>
      <c r="F27" t="s">
        <v>90</v>
      </c>
      <c r="G27">
        <v>42823</v>
      </c>
      <c r="H27">
        <v>42825</v>
      </c>
      <c r="I27">
        <v>42830</v>
      </c>
      <c r="J27">
        <v>42830</v>
      </c>
      <c r="K27" t="s">
        <v>251</v>
      </c>
      <c r="L27" t="s">
        <v>185</v>
      </c>
      <c r="M27" t="s">
        <v>108</v>
      </c>
      <c r="N27">
        <v>1703</v>
      </c>
    </row>
    <row r="28" spans="1:14">
      <c r="A28" s="3" t="s">
        <v>246</v>
      </c>
      <c r="B28" s="3" t="s">
        <v>137</v>
      </c>
      <c r="C28" s="3">
        <v>0.5</v>
      </c>
      <c r="D28">
        <v>42813</v>
      </c>
      <c r="E28">
        <v>42813</v>
      </c>
      <c r="F28" t="s">
        <v>55</v>
      </c>
      <c r="G28">
        <v>42822</v>
      </c>
      <c r="H28">
        <v>42822</v>
      </c>
      <c r="I28">
        <v>42826</v>
      </c>
      <c r="J28">
        <v>42826</v>
      </c>
      <c r="K28" t="s">
        <v>211</v>
      </c>
      <c r="L28" t="s">
        <v>185</v>
      </c>
      <c r="M28" t="s">
        <v>108</v>
      </c>
      <c r="N28">
        <v>1703</v>
      </c>
    </row>
    <row r="29" spans="1:14">
      <c r="A29" s="3" t="s">
        <v>216</v>
      </c>
      <c r="B29" s="3" t="s">
        <v>217</v>
      </c>
      <c r="C29" s="3">
        <v>1.1000000000000001</v>
      </c>
      <c r="D29">
        <v>42813</v>
      </c>
      <c r="E29">
        <v>42813</v>
      </c>
      <c r="F29" t="s">
        <v>55</v>
      </c>
      <c r="G29">
        <v>42823</v>
      </c>
      <c r="H29">
        <v>42823</v>
      </c>
      <c r="I29">
        <v>42827</v>
      </c>
      <c r="J29">
        <v>42827</v>
      </c>
      <c r="K29" t="s">
        <v>211</v>
      </c>
      <c r="L29" t="s">
        <v>185</v>
      </c>
      <c r="M29" t="s">
        <v>108</v>
      </c>
      <c r="N29">
        <v>1703</v>
      </c>
    </row>
    <row r="30" spans="1:14">
      <c r="A30" s="3" t="s">
        <v>186</v>
      </c>
      <c r="B30" s="3" t="s">
        <v>86</v>
      </c>
      <c r="C30" s="3">
        <v>40</v>
      </c>
      <c r="D30">
        <v>42785</v>
      </c>
      <c r="E30">
        <v>42785</v>
      </c>
      <c r="F30" t="s">
        <v>2</v>
      </c>
      <c r="G30">
        <v>42795</v>
      </c>
      <c r="H30">
        <v>42800</v>
      </c>
      <c r="I30">
        <v>42804</v>
      </c>
      <c r="J30">
        <v>42804</v>
      </c>
      <c r="K30" t="s">
        <v>187</v>
      </c>
      <c r="L30" t="s">
        <v>107</v>
      </c>
      <c r="M30" t="s">
        <v>108</v>
      </c>
      <c r="N30">
        <v>1703</v>
      </c>
    </row>
    <row r="31" spans="1:14">
      <c r="A31" s="3" t="s">
        <v>188</v>
      </c>
      <c r="B31" s="3" t="s">
        <v>158</v>
      </c>
      <c r="C31" s="3">
        <v>5</v>
      </c>
      <c r="D31">
        <v>42805</v>
      </c>
      <c r="E31">
        <v>42805</v>
      </c>
      <c r="F31" t="s">
        <v>55</v>
      </c>
      <c r="G31">
        <v>42800</v>
      </c>
      <c r="H31">
        <v>42800</v>
      </c>
      <c r="I31">
        <v>42804</v>
      </c>
      <c r="J31">
        <v>42804</v>
      </c>
      <c r="K31" t="s">
        <v>39</v>
      </c>
      <c r="L31" t="s">
        <v>107</v>
      </c>
      <c r="M31" t="s">
        <v>108</v>
      </c>
      <c r="N31">
        <v>1703</v>
      </c>
    </row>
    <row r="32" spans="1:14">
      <c r="A32" s="3" t="s">
        <v>189</v>
      </c>
      <c r="B32" s="3" t="s">
        <v>100</v>
      </c>
      <c r="C32" s="3">
        <v>0.9</v>
      </c>
      <c r="D32">
        <v>42805</v>
      </c>
      <c r="E32">
        <v>42805</v>
      </c>
      <c r="F32" t="s">
        <v>55</v>
      </c>
      <c r="G32">
        <v>42800</v>
      </c>
      <c r="H32">
        <v>42800</v>
      </c>
      <c r="I32">
        <v>42804</v>
      </c>
      <c r="J32">
        <v>42804</v>
      </c>
      <c r="K32" t="s">
        <v>53</v>
      </c>
      <c r="L32" t="s">
        <v>107</v>
      </c>
      <c r="M32" t="s">
        <v>108</v>
      </c>
      <c r="N32">
        <v>1703</v>
      </c>
    </row>
    <row r="33" spans="1:14">
      <c r="A33" s="3" t="s">
        <v>190</v>
      </c>
      <c r="B33" s="3" t="s">
        <v>100</v>
      </c>
      <c r="C33" s="3">
        <v>26.5</v>
      </c>
      <c r="D33">
        <v>42806</v>
      </c>
      <c r="E33">
        <v>42806</v>
      </c>
      <c r="F33" t="s">
        <v>2</v>
      </c>
      <c r="G33">
        <v>42800</v>
      </c>
      <c r="H33">
        <v>42803</v>
      </c>
      <c r="I33">
        <v>42807</v>
      </c>
      <c r="J33">
        <v>42807</v>
      </c>
      <c r="K33" t="s">
        <v>39</v>
      </c>
      <c r="L33" t="s">
        <v>107</v>
      </c>
      <c r="M33" t="s">
        <v>108</v>
      </c>
      <c r="N33">
        <v>1703</v>
      </c>
    </row>
    <row r="34" spans="1:14">
      <c r="A34" s="3" t="s">
        <v>235</v>
      </c>
      <c r="B34" s="3">
        <v>6231</v>
      </c>
      <c r="C34" s="3">
        <v>12.9</v>
      </c>
      <c r="D34">
        <v>42809</v>
      </c>
      <c r="E34">
        <v>42809</v>
      </c>
      <c r="F34" t="s">
        <v>90</v>
      </c>
      <c r="G34">
        <v>42803</v>
      </c>
      <c r="H34">
        <v>42805</v>
      </c>
      <c r="I34">
        <v>42809</v>
      </c>
      <c r="J34">
        <v>42809</v>
      </c>
      <c r="K34" t="s">
        <v>236</v>
      </c>
      <c r="L34" t="s">
        <v>107</v>
      </c>
      <c r="M34" t="s">
        <v>108</v>
      </c>
      <c r="N34">
        <v>1703</v>
      </c>
    </row>
    <row r="35" spans="1:14">
      <c r="A35" s="3" t="s">
        <v>191</v>
      </c>
      <c r="B35" s="3" t="s">
        <v>192</v>
      </c>
      <c r="C35" s="3">
        <v>12</v>
      </c>
      <c r="D35">
        <v>42750</v>
      </c>
      <c r="E35">
        <v>42750</v>
      </c>
      <c r="F35" t="s">
        <v>2</v>
      </c>
      <c r="G35">
        <v>42805</v>
      </c>
      <c r="H35">
        <v>42808</v>
      </c>
      <c r="I35">
        <v>42812</v>
      </c>
      <c r="J35">
        <v>42812</v>
      </c>
      <c r="K35" t="s">
        <v>193</v>
      </c>
      <c r="L35" t="s">
        <v>107</v>
      </c>
      <c r="M35" t="s">
        <v>108</v>
      </c>
      <c r="N35">
        <v>1703</v>
      </c>
    </row>
    <row r="36" spans="1:14">
      <c r="A36" s="3" t="s">
        <v>194</v>
      </c>
      <c r="B36" s="3" t="s">
        <v>195</v>
      </c>
      <c r="C36" s="3">
        <v>11.5</v>
      </c>
      <c r="D36">
        <v>42813</v>
      </c>
      <c r="E36">
        <v>42813</v>
      </c>
      <c r="F36" t="s">
        <v>196</v>
      </c>
      <c r="G36">
        <v>42808</v>
      </c>
      <c r="H36">
        <v>42809</v>
      </c>
      <c r="I36">
        <v>42813</v>
      </c>
      <c r="J36">
        <v>42813</v>
      </c>
      <c r="K36" t="s">
        <v>47</v>
      </c>
      <c r="L36" t="s">
        <v>107</v>
      </c>
      <c r="M36" t="s">
        <v>108</v>
      </c>
      <c r="N36">
        <v>1703</v>
      </c>
    </row>
    <row r="37" spans="1:14">
      <c r="A37" s="3" t="s">
        <v>197</v>
      </c>
      <c r="B37" s="3">
        <v>872</v>
      </c>
      <c r="C37" s="3">
        <v>5.7</v>
      </c>
      <c r="D37">
        <v>42845</v>
      </c>
      <c r="E37">
        <v>42845</v>
      </c>
      <c r="F37" t="s">
        <v>196</v>
      </c>
      <c r="G37">
        <v>42809</v>
      </c>
      <c r="H37">
        <v>42810</v>
      </c>
      <c r="I37">
        <v>42814</v>
      </c>
      <c r="J37">
        <v>42814</v>
      </c>
      <c r="K37" t="s">
        <v>198</v>
      </c>
      <c r="L37" t="s">
        <v>107</v>
      </c>
      <c r="M37" t="s">
        <v>108</v>
      </c>
      <c r="N37">
        <v>1703</v>
      </c>
    </row>
    <row r="38" spans="1:14">
      <c r="A38" s="3" t="s">
        <v>199</v>
      </c>
      <c r="B38" s="3" t="s">
        <v>97</v>
      </c>
      <c r="C38" s="3">
        <v>19</v>
      </c>
      <c r="D38">
        <v>42441</v>
      </c>
      <c r="E38">
        <v>42441</v>
      </c>
      <c r="F38" t="s">
        <v>2</v>
      </c>
      <c r="G38">
        <v>42810</v>
      </c>
      <c r="H38">
        <v>42812</v>
      </c>
      <c r="I38">
        <v>42816</v>
      </c>
      <c r="J38">
        <v>42816</v>
      </c>
      <c r="K38" t="s">
        <v>200</v>
      </c>
      <c r="L38" t="s">
        <v>107</v>
      </c>
      <c r="M38" t="s">
        <v>108</v>
      </c>
      <c r="N38">
        <v>1703</v>
      </c>
    </row>
    <row r="39" spans="1:14">
      <c r="A39" s="3" t="s">
        <v>201</v>
      </c>
      <c r="B39" s="3" t="s">
        <v>202</v>
      </c>
      <c r="C39" s="3">
        <v>10.9</v>
      </c>
      <c r="D39">
        <v>42785</v>
      </c>
      <c r="E39">
        <v>42785</v>
      </c>
      <c r="F39" t="s">
        <v>2</v>
      </c>
      <c r="G39">
        <v>42813</v>
      </c>
      <c r="H39">
        <v>42814</v>
      </c>
      <c r="I39">
        <v>42818</v>
      </c>
      <c r="J39">
        <v>42818</v>
      </c>
      <c r="K39" t="s">
        <v>203</v>
      </c>
      <c r="L39" t="s">
        <v>107</v>
      </c>
      <c r="M39" t="s">
        <v>108</v>
      </c>
      <c r="N39">
        <v>1703</v>
      </c>
    </row>
    <row r="40" spans="1:14">
      <c r="A40" s="3" t="s">
        <v>204</v>
      </c>
      <c r="B40" s="3" t="s">
        <v>100</v>
      </c>
      <c r="C40" s="3">
        <v>50</v>
      </c>
      <c r="D40">
        <v>42834</v>
      </c>
      <c r="E40">
        <v>42834</v>
      </c>
      <c r="F40" t="s">
        <v>2</v>
      </c>
      <c r="G40">
        <v>42814</v>
      </c>
      <c r="H40">
        <v>42821</v>
      </c>
      <c r="I40">
        <v>42825</v>
      </c>
      <c r="J40">
        <v>42825</v>
      </c>
      <c r="K40" t="s">
        <v>69</v>
      </c>
      <c r="L40" t="s">
        <v>107</v>
      </c>
      <c r="M40" t="s">
        <v>108</v>
      </c>
      <c r="N40">
        <v>1703</v>
      </c>
    </row>
    <row r="41" spans="1:14">
      <c r="A41" s="3" t="s">
        <v>206</v>
      </c>
      <c r="B41" s="3">
        <v>8844</v>
      </c>
      <c r="C41" s="3">
        <v>19</v>
      </c>
      <c r="D41">
        <v>42809</v>
      </c>
      <c r="E41">
        <v>42809</v>
      </c>
      <c r="F41" t="s">
        <v>90</v>
      </c>
      <c r="G41">
        <v>42821</v>
      </c>
      <c r="H41">
        <v>42823</v>
      </c>
      <c r="I41">
        <v>42827</v>
      </c>
      <c r="J41">
        <v>42827</v>
      </c>
      <c r="K41" t="s">
        <v>207</v>
      </c>
      <c r="L41" t="s">
        <v>107</v>
      </c>
      <c r="M41" t="s">
        <v>108</v>
      </c>
      <c r="N41">
        <v>1703</v>
      </c>
    </row>
    <row r="42" spans="1:14">
      <c r="A42" s="3" t="s">
        <v>212</v>
      </c>
      <c r="B42" s="3" t="s">
        <v>94</v>
      </c>
      <c r="C42" s="3">
        <v>14.3</v>
      </c>
      <c r="D42">
        <v>42784</v>
      </c>
      <c r="E42">
        <v>42784</v>
      </c>
      <c r="F42" t="s">
        <v>55</v>
      </c>
      <c r="G42">
        <v>42824</v>
      </c>
      <c r="H42">
        <v>42825</v>
      </c>
      <c r="I42">
        <v>42829</v>
      </c>
      <c r="J42">
        <v>42829</v>
      </c>
      <c r="K42" t="s">
        <v>213</v>
      </c>
      <c r="L42" t="s">
        <v>107</v>
      </c>
      <c r="M42" t="s">
        <v>108</v>
      </c>
      <c r="N42">
        <v>1703</v>
      </c>
    </row>
    <row r="43" spans="1:14">
      <c r="A43" s="3" t="s">
        <v>214</v>
      </c>
      <c r="B43" s="3" t="s">
        <v>94</v>
      </c>
      <c r="C43" s="3">
        <v>7</v>
      </c>
      <c r="D43">
        <v>42785</v>
      </c>
      <c r="E43">
        <v>42785</v>
      </c>
      <c r="F43" t="s">
        <v>2</v>
      </c>
      <c r="G43">
        <v>42825</v>
      </c>
      <c r="H43">
        <v>42825</v>
      </c>
      <c r="I43">
        <v>42833</v>
      </c>
      <c r="J43">
        <v>42839</v>
      </c>
      <c r="K43" t="s">
        <v>215</v>
      </c>
      <c r="L43" t="s">
        <v>107</v>
      </c>
      <c r="M43" t="s">
        <v>108</v>
      </c>
      <c r="N43">
        <v>1703</v>
      </c>
    </row>
    <row r="44" spans="1:14">
      <c r="A44" s="3" t="s">
        <v>19</v>
      </c>
      <c r="B44" s="3" t="s">
        <v>20</v>
      </c>
      <c r="C44" s="3">
        <v>21</v>
      </c>
      <c r="D44">
        <v>42384</v>
      </c>
      <c r="E44">
        <v>42384</v>
      </c>
      <c r="F44" t="s">
        <v>5</v>
      </c>
      <c r="G44">
        <v>42795</v>
      </c>
      <c r="H44">
        <v>42798</v>
      </c>
      <c r="I44">
        <v>42802</v>
      </c>
      <c r="J44">
        <v>42802</v>
      </c>
      <c r="K44" t="s">
        <v>21</v>
      </c>
      <c r="M44" t="s">
        <v>22</v>
      </c>
      <c r="N44">
        <v>1703</v>
      </c>
    </row>
    <row r="45" spans="1:14">
      <c r="A45" s="3" t="s">
        <v>23</v>
      </c>
      <c r="B45" s="3" t="s">
        <v>24</v>
      </c>
      <c r="C45" s="3">
        <v>0.4</v>
      </c>
      <c r="D45">
        <v>42799</v>
      </c>
      <c r="E45">
        <v>42799</v>
      </c>
      <c r="F45" t="s">
        <v>25</v>
      </c>
      <c r="G45">
        <v>42798</v>
      </c>
      <c r="H45">
        <v>42798</v>
      </c>
      <c r="I45">
        <v>42802</v>
      </c>
      <c r="J45">
        <v>42802</v>
      </c>
      <c r="M45" t="s">
        <v>22</v>
      </c>
      <c r="N45">
        <v>1703</v>
      </c>
    </row>
    <row r="46" spans="1:14">
      <c r="A46" s="3" t="s">
        <v>28</v>
      </c>
      <c r="B46" s="3" t="s">
        <v>29</v>
      </c>
      <c r="C46" s="3">
        <v>0.3</v>
      </c>
      <c r="D46">
        <v>42799</v>
      </c>
      <c r="E46">
        <v>42799</v>
      </c>
      <c r="F46" t="s">
        <v>25</v>
      </c>
      <c r="G46">
        <v>42798</v>
      </c>
      <c r="H46">
        <v>42798</v>
      </c>
      <c r="I46">
        <v>42802</v>
      </c>
      <c r="J46">
        <v>42802</v>
      </c>
      <c r="M46" t="s">
        <v>22</v>
      </c>
      <c r="N46">
        <v>1703</v>
      </c>
    </row>
    <row r="47" spans="1:14">
      <c r="A47" s="3" t="s">
        <v>30</v>
      </c>
      <c r="B47" s="3" t="s">
        <v>31</v>
      </c>
      <c r="C47" s="3">
        <v>1.5</v>
      </c>
      <c r="D47">
        <v>42799</v>
      </c>
      <c r="E47">
        <v>42799</v>
      </c>
      <c r="F47" t="s">
        <v>25</v>
      </c>
      <c r="G47">
        <v>42799</v>
      </c>
      <c r="H47">
        <v>42799</v>
      </c>
      <c r="I47">
        <v>42803</v>
      </c>
      <c r="J47">
        <v>42803</v>
      </c>
      <c r="K47" t="s">
        <v>32</v>
      </c>
      <c r="M47" t="s">
        <v>22</v>
      </c>
      <c r="N47">
        <v>1703</v>
      </c>
    </row>
    <row r="48" spans="1:14">
      <c r="A48" s="3" t="s">
        <v>33</v>
      </c>
      <c r="B48" s="3" t="s">
        <v>34</v>
      </c>
      <c r="C48" s="3">
        <v>1.4</v>
      </c>
      <c r="D48">
        <v>42799</v>
      </c>
      <c r="E48">
        <v>42799</v>
      </c>
      <c r="F48" t="s">
        <v>25</v>
      </c>
      <c r="G48">
        <v>42799</v>
      </c>
      <c r="H48">
        <v>42799</v>
      </c>
      <c r="I48">
        <v>42803</v>
      </c>
      <c r="J48">
        <v>42803</v>
      </c>
      <c r="K48" t="s">
        <v>32</v>
      </c>
      <c r="M48" t="s">
        <v>22</v>
      </c>
      <c r="N48">
        <v>1703</v>
      </c>
    </row>
    <row r="49" spans="1:14">
      <c r="A49" s="3" t="s">
        <v>35</v>
      </c>
      <c r="B49" s="3" t="s">
        <v>36</v>
      </c>
      <c r="C49" s="3">
        <v>4.5999999999999996</v>
      </c>
      <c r="D49">
        <v>42799</v>
      </c>
      <c r="E49">
        <v>42799</v>
      </c>
      <c r="F49" t="s">
        <v>25</v>
      </c>
      <c r="G49">
        <v>42799</v>
      </c>
      <c r="H49">
        <v>42799</v>
      </c>
      <c r="I49">
        <v>42803</v>
      </c>
      <c r="J49">
        <v>42803</v>
      </c>
      <c r="K49" t="s">
        <v>32</v>
      </c>
      <c r="M49" t="s">
        <v>22</v>
      </c>
      <c r="N49">
        <v>1703</v>
      </c>
    </row>
    <row r="50" spans="1:14">
      <c r="A50" t="s">
        <v>37</v>
      </c>
      <c r="B50" s="3" t="s">
        <v>38</v>
      </c>
      <c r="C50" s="3">
        <v>19.2</v>
      </c>
      <c r="D50" s="3">
        <v>42743</v>
      </c>
      <c r="E50">
        <v>42743</v>
      </c>
      <c r="F50" t="s">
        <v>2</v>
      </c>
      <c r="G50">
        <v>42800</v>
      </c>
      <c r="H50">
        <v>42802</v>
      </c>
      <c r="I50">
        <v>42807</v>
      </c>
      <c r="J50">
        <v>42807</v>
      </c>
      <c r="K50" t="s">
        <v>39</v>
      </c>
      <c r="M50" t="s">
        <v>22</v>
      </c>
      <c r="N50">
        <v>1703</v>
      </c>
    </row>
    <row r="51" spans="1:14">
      <c r="A51" s="3" t="s">
        <v>40</v>
      </c>
      <c r="B51" s="3" t="s">
        <v>41</v>
      </c>
      <c r="C51" s="3">
        <v>7.8</v>
      </c>
      <c r="D51">
        <v>42792</v>
      </c>
      <c r="E51">
        <v>42792</v>
      </c>
      <c r="F51" t="s">
        <v>42</v>
      </c>
      <c r="G51">
        <v>42803</v>
      </c>
      <c r="H51">
        <v>42803</v>
      </c>
      <c r="I51">
        <v>42807</v>
      </c>
      <c r="J51">
        <v>42807</v>
      </c>
      <c r="K51" t="s">
        <v>39</v>
      </c>
      <c r="M51" t="s">
        <v>22</v>
      </c>
      <c r="N51">
        <v>1703</v>
      </c>
    </row>
    <row r="52" spans="1:14">
      <c r="A52" s="3" t="s">
        <v>43</v>
      </c>
      <c r="B52" s="3" t="s">
        <v>44</v>
      </c>
      <c r="C52" s="3">
        <v>3</v>
      </c>
      <c r="D52">
        <v>42799</v>
      </c>
      <c r="E52">
        <v>42799</v>
      </c>
      <c r="F52" t="s">
        <v>42</v>
      </c>
      <c r="G52">
        <v>42804</v>
      </c>
      <c r="H52">
        <v>42804</v>
      </c>
      <c r="I52">
        <v>42808</v>
      </c>
      <c r="J52">
        <v>42808</v>
      </c>
      <c r="K52" t="s">
        <v>45</v>
      </c>
      <c r="M52" t="s">
        <v>22</v>
      </c>
      <c r="N52">
        <v>1703</v>
      </c>
    </row>
    <row r="53" spans="1:14">
      <c r="A53" s="3" t="s">
        <v>46</v>
      </c>
      <c r="B53" s="3" t="s">
        <v>7</v>
      </c>
      <c r="C53" s="3">
        <v>21</v>
      </c>
      <c r="D53">
        <v>42434</v>
      </c>
      <c r="E53">
        <v>42434</v>
      </c>
      <c r="F53" t="s">
        <v>2</v>
      </c>
      <c r="G53">
        <v>42804</v>
      </c>
      <c r="H53">
        <v>42808</v>
      </c>
      <c r="I53">
        <v>42812</v>
      </c>
      <c r="J53">
        <v>42812</v>
      </c>
      <c r="K53" t="s">
        <v>47</v>
      </c>
      <c r="M53" t="s">
        <v>22</v>
      </c>
      <c r="N53">
        <v>1703</v>
      </c>
    </row>
    <row r="54" spans="1:14">
      <c r="A54" s="3" t="s">
        <v>52</v>
      </c>
      <c r="B54" s="3">
        <v>2811</v>
      </c>
      <c r="C54" s="3">
        <v>6.1</v>
      </c>
      <c r="D54">
        <v>42813</v>
      </c>
      <c r="E54">
        <v>42813</v>
      </c>
      <c r="F54" t="s">
        <v>5</v>
      </c>
      <c r="G54">
        <v>42808</v>
      </c>
      <c r="H54">
        <v>42809</v>
      </c>
      <c r="I54">
        <v>42813</v>
      </c>
      <c r="J54">
        <v>42813</v>
      </c>
      <c r="K54" t="s">
        <v>53</v>
      </c>
      <c r="M54" t="s">
        <v>22</v>
      </c>
      <c r="N54">
        <v>1703</v>
      </c>
    </row>
    <row r="55" spans="1:14">
      <c r="A55" s="3" t="s">
        <v>26</v>
      </c>
      <c r="B55" s="3" t="s">
        <v>27</v>
      </c>
      <c r="C55" s="3">
        <v>0.6</v>
      </c>
      <c r="D55">
        <v>42799</v>
      </c>
      <c r="E55">
        <v>42799</v>
      </c>
      <c r="F55" t="s">
        <v>25</v>
      </c>
      <c r="G55">
        <v>42798</v>
      </c>
      <c r="H55">
        <v>42798</v>
      </c>
      <c r="I55">
        <v>42802</v>
      </c>
      <c r="J55">
        <v>42802</v>
      </c>
      <c r="M55" t="s">
        <v>22</v>
      </c>
      <c r="N55">
        <v>1703</v>
      </c>
    </row>
    <row r="56" spans="1:14">
      <c r="A56" s="3" t="s">
        <v>48</v>
      </c>
      <c r="B56" s="3">
        <v>354</v>
      </c>
      <c r="C56" s="3">
        <v>7.1</v>
      </c>
      <c r="D56">
        <v>42786</v>
      </c>
      <c r="E56">
        <v>42786</v>
      </c>
      <c r="F56" t="s">
        <v>5</v>
      </c>
      <c r="G56">
        <v>42809</v>
      </c>
      <c r="H56">
        <v>42810</v>
      </c>
      <c r="I56">
        <v>42814</v>
      </c>
      <c r="J56">
        <v>42814</v>
      </c>
      <c r="M56" t="s">
        <v>22</v>
      </c>
      <c r="N56">
        <v>1703</v>
      </c>
    </row>
    <row r="57" spans="1:14">
      <c r="A57" s="3" t="s">
        <v>49</v>
      </c>
      <c r="B57" s="3" t="s">
        <v>20</v>
      </c>
      <c r="C57" s="3">
        <v>21.3</v>
      </c>
      <c r="D57">
        <v>42786</v>
      </c>
      <c r="E57">
        <v>42786</v>
      </c>
      <c r="F57" t="s">
        <v>5</v>
      </c>
      <c r="G57">
        <v>42810</v>
      </c>
      <c r="H57">
        <v>42814</v>
      </c>
      <c r="I57">
        <v>42818</v>
      </c>
      <c r="J57">
        <v>42818</v>
      </c>
      <c r="M57" t="s">
        <v>22</v>
      </c>
      <c r="N57">
        <v>1703</v>
      </c>
    </row>
    <row r="58" spans="1:14">
      <c r="A58" s="3" t="s">
        <v>50</v>
      </c>
      <c r="B58" s="3" t="s">
        <v>10</v>
      </c>
      <c r="C58" s="3">
        <v>8.5</v>
      </c>
      <c r="D58">
        <v>43076</v>
      </c>
      <c r="E58">
        <v>43076</v>
      </c>
      <c r="F58" t="s">
        <v>11</v>
      </c>
      <c r="G58">
        <v>42814</v>
      </c>
      <c r="H58">
        <v>42815</v>
      </c>
      <c r="I58">
        <v>42819</v>
      </c>
      <c r="J58">
        <v>42819</v>
      </c>
      <c r="K58" t="s">
        <v>51</v>
      </c>
      <c r="M58" t="s">
        <v>22</v>
      </c>
      <c r="N58">
        <v>1703</v>
      </c>
    </row>
    <row r="59" spans="1:14">
      <c r="A59" s="3" t="s">
        <v>54</v>
      </c>
      <c r="B59" s="3" t="s">
        <v>1</v>
      </c>
      <c r="C59" s="3">
        <v>5.9</v>
      </c>
      <c r="D59">
        <v>42798</v>
      </c>
      <c r="E59">
        <v>42798</v>
      </c>
      <c r="F59" t="s">
        <v>55</v>
      </c>
      <c r="G59">
        <v>42816</v>
      </c>
      <c r="H59">
        <v>42816</v>
      </c>
      <c r="I59">
        <v>42820</v>
      </c>
      <c r="J59">
        <v>42820</v>
      </c>
      <c r="K59" t="s">
        <v>56</v>
      </c>
      <c r="M59" t="s">
        <v>22</v>
      </c>
      <c r="N59">
        <v>1703</v>
      </c>
    </row>
    <row r="60" spans="1:14">
      <c r="A60" s="3" t="s">
        <v>57</v>
      </c>
      <c r="B60" s="3" t="s">
        <v>1</v>
      </c>
      <c r="C60" s="3">
        <v>50</v>
      </c>
      <c r="D60">
        <v>42799</v>
      </c>
      <c r="E60">
        <v>42799</v>
      </c>
      <c r="F60" t="s">
        <v>2</v>
      </c>
      <c r="G60">
        <v>42816</v>
      </c>
      <c r="H60">
        <v>42824</v>
      </c>
      <c r="I60">
        <v>42822</v>
      </c>
      <c r="J60">
        <v>42822</v>
      </c>
      <c r="K60" t="s">
        <v>58</v>
      </c>
      <c r="M60" t="s">
        <v>22</v>
      </c>
      <c r="N60">
        <v>1703</v>
      </c>
    </row>
    <row r="61" spans="1:14">
      <c r="A61" s="3" t="s">
        <v>59</v>
      </c>
      <c r="B61" s="3" t="s">
        <v>14</v>
      </c>
      <c r="C61" s="3">
        <v>1</v>
      </c>
      <c r="D61">
        <v>43080</v>
      </c>
      <c r="E61">
        <v>43080</v>
      </c>
      <c r="F61" t="s">
        <v>15</v>
      </c>
      <c r="G61">
        <v>42824</v>
      </c>
      <c r="H61">
        <v>42824</v>
      </c>
      <c r="I61">
        <v>42828</v>
      </c>
      <c r="J61">
        <v>42828</v>
      </c>
      <c r="K61" t="s">
        <v>61</v>
      </c>
      <c r="M61" t="s">
        <v>22</v>
      </c>
      <c r="N61">
        <v>1703</v>
      </c>
    </row>
    <row r="62" spans="1:14">
      <c r="A62" s="3" t="s">
        <v>62</v>
      </c>
      <c r="B62" s="3" t="s">
        <v>14</v>
      </c>
      <c r="C62" s="3">
        <v>1</v>
      </c>
      <c r="D62">
        <v>42750</v>
      </c>
      <c r="E62">
        <v>42750</v>
      </c>
      <c r="F62" t="s">
        <v>15</v>
      </c>
      <c r="G62">
        <v>42824</v>
      </c>
      <c r="H62">
        <v>42824</v>
      </c>
      <c r="I62">
        <v>42828</v>
      </c>
      <c r="J62">
        <v>42828</v>
      </c>
      <c r="K62" t="s">
        <v>63</v>
      </c>
      <c r="M62" t="s">
        <v>22</v>
      </c>
      <c r="N62">
        <v>1703</v>
      </c>
    </row>
    <row r="63" spans="1:14">
      <c r="A63" s="3" t="s">
        <v>64</v>
      </c>
      <c r="B63" s="3">
        <v>1216</v>
      </c>
      <c r="C63" s="3">
        <v>4.9000000000000004</v>
      </c>
      <c r="D63">
        <v>42753</v>
      </c>
      <c r="E63">
        <v>42753</v>
      </c>
      <c r="F63" t="s">
        <v>11</v>
      </c>
      <c r="G63">
        <v>42825</v>
      </c>
      <c r="H63">
        <v>42825</v>
      </c>
      <c r="I63">
        <v>42829</v>
      </c>
      <c r="J63">
        <v>42829</v>
      </c>
      <c r="K63" t="s">
        <v>53</v>
      </c>
      <c r="M63" t="s">
        <v>22</v>
      </c>
      <c r="N63">
        <v>1703</v>
      </c>
    </row>
    <row r="64" spans="1:14">
      <c r="A64" t="s">
        <v>65</v>
      </c>
      <c r="B64">
        <v>405</v>
      </c>
      <c r="C64">
        <v>3</v>
      </c>
      <c r="D64">
        <v>42813</v>
      </c>
      <c r="E64">
        <v>42813</v>
      </c>
      <c r="F64" t="s">
        <v>5</v>
      </c>
      <c r="G64">
        <v>42825</v>
      </c>
      <c r="H64">
        <v>42825</v>
      </c>
      <c r="I64">
        <v>42829</v>
      </c>
      <c r="J64">
        <v>42829</v>
      </c>
      <c r="M64" t="s">
        <v>22</v>
      </c>
      <c r="N64">
        <v>1703</v>
      </c>
    </row>
  </sheetData>
  <autoFilter ref="A1:N63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4"/>
  <sheetViews>
    <sheetView tabSelected="1" topLeftCell="A44" workbookViewId="0">
      <selection activeCell="A55" sqref="A55:XFD55"/>
    </sheetView>
  </sheetViews>
  <sheetFormatPr defaultRowHeight="15"/>
  <cols>
    <col min="4" max="4" width="9.7109375" bestFit="1" customWidth="1"/>
    <col min="5" max="5" width="12" customWidth="1"/>
    <col min="7" max="7" width="18.42578125" bestFit="1" customWidth="1"/>
    <col min="8" max="8" width="9.5703125" bestFit="1" customWidth="1"/>
    <col min="9" max="9" width="16.85546875" customWidth="1"/>
    <col min="10" max="10" width="24.85546875" customWidth="1"/>
  </cols>
  <sheetData>
    <row r="1" spans="1:14">
      <c r="A1" s="2" t="s">
        <v>71</v>
      </c>
      <c r="B1" s="2" t="s">
        <v>73</v>
      </c>
      <c r="C1" s="2" t="s">
        <v>74</v>
      </c>
      <c r="D1" s="2" t="s">
        <v>83</v>
      </c>
      <c r="E1" s="2" t="s">
        <v>84</v>
      </c>
      <c r="F1" s="2" t="s">
        <v>75</v>
      </c>
      <c r="G1" s="2" t="s">
        <v>76</v>
      </c>
      <c r="H1" s="2" t="s">
        <v>77</v>
      </c>
      <c r="I1" s="2" t="s">
        <v>78</v>
      </c>
      <c r="J1" s="2" t="s">
        <v>79</v>
      </c>
      <c r="K1" s="2" t="s">
        <v>80</v>
      </c>
      <c r="L1" s="2" t="s">
        <v>81</v>
      </c>
      <c r="M1" s="2" t="s">
        <v>72</v>
      </c>
      <c r="N1" s="2" t="s">
        <v>329</v>
      </c>
    </row>
    <row r="2" spans="1:14">
      <c r="A2" t="s">
        <v>65</v>
      </c>
      <c r="B2">
        <v>405</v>
      </c>
      <c r="C2">
        <v>8</v>
      </c>
      <c r="D2" s="4">
        <f t="shared" ref="D2:D65" si="0">IF(ISNUMBER(C2),C2,DATEVALUE(IF(ISNUMBER(FIND("-",C2)),LEFT(C2,FIND("-",C2)-1),C2)&amp;"/2017"))</f>
        <v>8</v>
      </c>
      <c r="E2" s="4">
        <f t="shared" ref="E2:E65" si="1">IF(ISNUMBER(C2),C2,DATEVALUE(IF(ISNUMBER(FIND("-",C2)),RIGHT(C2,LEN(C2)-FIND("-",C2)),C2)&amp;"/2017"))</f>
        <v>8</v>
      </c>
      <c r="F2" s="4" t="s">
        <v>5</v>
      </c>
      <c r="G2" s="1">
        <v>42826</v>
      </c>
      <c r="H2" s="1">
        <v>42827</v>
      </c>
      <c r="I2" s="1">
        <v>42831</v>
      </c>
      <c r="J2" s="1">
        <v>42831</v>
      </c>
      <c r="M2" t="s">
        <v>22</v>
      </c>
      <c r="N2">
        <v>1704</v>
      </c>
    </row>
    <row r="3" spans="1:14">
      <c r="A3" t="s">
        <v>253</v>
      </c>
      <c r="B3">
        <v>354</v>
      </c>
      <c r="C3">
        <v>3</v>
      </c>
      <c r="D3" s="4">
        <f t="shared" si="0"/>
        <v>3</v>
      </c>
      <c r="E3" s="4">
        <f t="shared" si="1"/>
        <v>3</v>
      </c>
      <c r="F3" s="4" t="s">
        <v>5</v>
      </c>
      <c r="G3" s="1">
        <v>42827</v>
      </c>
      <c r="H3" s="1">
        <v>42827</v>
      </c>
      <c r="I3" s="1">
        <v>42831</v>
      </c>
      <c r="J3" s="1">
        <v>42831</v>
      </c>
      <c r="M3" t="s">
        <v>22</v>
      </c>
      <c r="N3">
        <v>1704</v>
      </c>
    </row>
    <row r="4" spans="1:14">
      <c r="A4" t="s">
        <v>254</v>
      </c>
      <c r="B4" t="s">
        <v>18</v>
      </c>
      <c r="C4">
        <v>4</v>
      </c>
      <c r="D4" s="4">
        <f t="shared" si="0"/>
        <v>4</v>
      </c>
      <c r="E4" s="4">
        <f t="shared" si="1"/>
        <v>4</v>
      </c>
      <c r="F4" s="4" t="s">
        <v>5</v>
      </c>
      <c r="G4" s="1">
        <v>42828</v>
      </c>
      <c r="H4" s="1">
        <v>42828</v>
      </c>
      <c r="I4" s="1">
        <v>42832</v>
      </c>
      <c r="J4" s="1">
        <v>42832</v>
      </c>
      <c r="M4" t="s">
        <v>22</v>
      </c>
      <c r="N4">
        <v>1704</v>
      </c>
    </row>
    <row r="5" spans="1:14">
      <c r="A5" t="s">
        <v>67</v>
      </c>
      <c r="B5">
        <v>554</v>
      </c>
      <c r="C5">
        <v>18.2</v>
      </c>
      <c r="D5" s="4">
        <f t="shared" si="0"/>
        <v>18.2</v>
      </c>
      <c r="E5" s="4">
        <f t="shared" si="1"/>
        <v>18.2</v>
      </c>
      <c r="F5" s="4" t="s">
        <v>5</v>
      </c>
      <c r="G5" s="1">
        <v>42828</v>
      </c>
      <c r="H5" s="1">
        <v>42830</v>
      </c>
      <c r="I5" s="1">
        <v>42834</v>
      </c>
      <c r="J5" s="1">
        <v>42834</v>
      </c>
      <c r="M5" t="s">
        <v>22</v>
      </c>
      <c r="N5">
        <v>1704</v>
      </c>
    </row>
    <row r="6" spans="1:14">
      <c r="A6" t="s">
        <v>255</v>
      </c>
      <c r="B6" t="s">
        <v>256</v>
      </c>
      <c r="C6">
        <v>0.4</v>
      </c>
      <c r="D6" s="4">
        <f t="shared" si="0"/>
        <v>0.4</v>
      </c>
      <c r="E6" s="4">
        <f t="shared" si="1"/>
        <v>0.4</v>
      </c>
      <c r="F6" s="4" t="s">
        <v>25</v>
      </c>
      <c r="G6" s="1">
        <v>42830</v>
      </c>
      <c r="H6" s="1">
        <v>42830</v>
      </c>
      <c r="I6" s="1">
        <v>42834</v>
      </c>
      <c r="J6" s="1">
        <v>42834</v>
      </c>
      <c r="M6" t="s">
        <v>22</v>
      </c>
      <c r="N6">
        <v>1704</v>
      </c>
    </row>
    <row r="7" spans="1:14">
      <c r="A7" t="s">
        <v>255</v>
      </c>
      <c r="B7" t="s">
        <v>277</v>
      </c>
      <c r="C7">
        <v>0.3</v>
      </c>
      <c r="D7" s="4">
        <f t="shared" si="0"/>
        <v>0.3</v>
      </c>
      <c r="E7" s="4">
        <f t="shared" si="1"/>
        <v>0.3</v>
      </c>
      <c r="F7" s="4" t="s">
        <v>25</v>
      </c>
      <c r="G7" s="1">
        <v>42830</v>
      </c>
      <c r="H7" s="1">
        <v>42830</v>
      </c>
      <c r="I7" s="1">
        <v>42834</v>
      </c>
      <c r="J7" s="1">
        <v>42834</v>
      </c>
      <c r="M7" t="s">
        <v>22</v>
      </c>
      <c r="N7">
        <v>1704</v>
      </c>
    </row>
    <row r="8" spans="1:14">
      <c r="A8" t="s">
        <v>278</v>
      </c>
      <c r="B8" t="s">
        <v>279</v>
      </c>
      <c r="C8">
        <v>0.5</v>
      </c>
      <c r="D8" s="4">
        <f t="shared" si="0"/>
        <v>0.5</v>
      </c>
      <c r="E8" s="4">
        <f t="shared" si="1"/>
        <v>0.5</v>
      </c>
      <c r="F8" s="4" t="s">
        <v>25</v>
      </c>
      <c r="G8" s="1">
        <v>42830</v>
      </c>
      <c r="H8" s="1">
        <v>42830</v>
      </c>
      <c r="I8" s="1">
        <v>42834</v>
      </c>
      <c r="J8" s="1">
        <v>42834</v>
      </c>
      <c r="M8" t="s">
        <v>22</v>
      </c>
      <c r="N8">
        <v>1704</v>
      </c>
    </row>
    <row r="9" spans="1:14">
      <c r="A9" t="s">
        <v>257</v>
      </c>
      <c r="B9" t="s">
        <v>258</v>
      </c>
      <c r="C9">
        <v>2.5</v>
      </c>
      <c r="D9" s="4">
        <f t="shared" si="0"/>
        <v>2.5</v>
      </c>
      <c r="E9" s="4">
        <f t="shared" si="1"/>
        <v>2.5</v>
      </c>
      <c r="F9" s="4" t="s">
        <v>25</v>
      </c>
      <c r="G9" s="1">
        <v>42830</v>
      </c>
      <c r="H9" s="1">
        <v>42830</v>
      </c>
      <c r="I9" s="1">
        <v>42835</v>
      </c>
      <c r="J9" s="1">
        <v>42835</v>
      </c>
      <c r="K9" t="s">
        <v>32</v>
      </c>
      <c r="M9" t="s">
        <v>22</v>
      </c>
      <c r="N9">
        <v>1704</v>
      </c>
    </row>
    <row r="10" spans="1:14">
      <c r="A10" t="s">
        <v>259</v>
      </c>
      <c r="B10" t="s">
        <v>260</v>
      </c>
      <c r="C10">
        <v>2.1</v>
      </c>
      <c r="D10" s="4">
        <f t="shared" si="0"/>
        <v>2.1</v>
      </c>
      <c r="E10" s="4">
        <f t="shared" si="1"/>
        <v>2.1</v>
      </c>
      <c r="F10" s="4" t="s">
        <v>25</v>
      </c>
      <c r="G10" s="1">
        <v>42830</v>
      </c>
      <c r="H10" s="1">
        <v>42830</v>
      </c>
      <c r="I10" s="1">
        <v>42836</v>
      </c>
      <c r="J10" s="1">
        <v>42836</v>
      </c>
      <c r="K10" t="s">
        <v>32</v>
      </c>
      <c r="M10" t="s">
        <v>22</v>
      </c>
      <c r="N10">
        <v>1704</v>
      </c>
    </row>
    <row r="11" spans="1:14">
      <c r="A11" t="s">
        <v>259</v>
      </c>
      <c r="B11" t="s">
        <v>36</v>
      </c>
      <c r="C11">
        <v>6.6</v>
      </c>
      <c r="D11" s="4">
        <f t="shared" si="0"/>
        <v>6.6</v>
      </c>
      <c r="E11" s="4">
        <f t="shared" si="1"/>
        <v>6.6</v>
      </c>
      <c r="F11" s="4" t="s">
        <v>25</v>
      </c>
      <c r="G11" s="1">
        <v>42832</v>
      </c>
      <c r="H11" s="1">
        <v>42832</v>
      </c>
      <c r="I11" s="1">
        <v>42837</v>
      </c>
      <c r="J11" s="1">
        <v>42837</v>
      </c>
      <c r="K11" t="s">
        <v>32</v>
      </c>
      <c r="M11" t="s">
        <v>22</v>
      </c>
      <c r="N11">
        <v>1704</v>
      </c>
    </row>
    <row r="12" spans="1:14">
      <c r="A12" t="s">
        <v>261</v>
      </c>
      <c r="B12" t="s">
        <v>262</v>
      </c>
      <c r="C12">
        <v>0.8</v>
      </c>
      <c r="D12" s="4">
        <f t="shared" si="0"/>
        <v>0.8</v>
      </c>
      <c r="E12" s="4">
        <f t="shared" si="1"/>
        <v>0.8</v>
      </c>
      <c r="F12" s="4" t="s">
        <v>25</v>
      </c>
      <c r="G12" s="1">
        <v>42832</v>
      </c>
      <c r="H12" s="1">
        <v>42832</v>
      </c>
      <c r="I12" s="1">
        <v>42838</v>
      </c>
      <c r="J12" s="1">
        <v>42838</v>
      </c>
      <c r="K12" t="s">
        <v>263</v>
      </c>
      <c r="M12" t="s">
        <v>22</v>
      </c>
      <c r="N12">
        <v>1704</v>
      </c>
    </row>
    <row r="13" spans="1:14">
      <c r="A13" t="s">
        <v>265</v>
      </c>
      <c r="B13" t="s">
        <v>41</v>
      </c>
      <c r="C13">
        <v>6</v>
      </c>
      <c r="D13" s="4">
        <f t="shared" si="0"/>
        <v>6</v>
      </c>
      <c r="E13" s="4">
        <f t="shared" si="1"/>
        <v>6</v>
      </c>
      <c r="F13" s="4" t="s">
        <v>42</v>
      </c>
      <c r="G13" s="1">
        <v>42833</v>
      </c>
      <c r="H13" s="1">
        <v>42833</v>
      </c>
      <c r="I13" s="1">
        <v>42841</v>
      </c>
      <c r="J13" s="1">
        <v>42841</v>
      </c>
      <c r="K13" t="s">
        <v>69</v>
      </c>
      <c r="M13" t="s">
        <v>22</v>
      </c>
      <c r="N13">
        <v>1704</v>
      </c>
    </row>
    <row r="14" spans="1:14">
      <c r="A14" t="s">
        <v>266</v>
      </c>
      <c r="B14" t="s">
        <v>267</v>
      </c>
      <c r="C14">
        <v>1.9</v>
      </c>
      <c r="D14" s="4">
        <f t="shared" si="0"/>
        <v>1.9</v>
      </c>
      <c r="E14" s="4">
        <f t="shared" si="1"/>
        <v>1.9</v>
      </c>
      <c r="F14" s="4" t="s">
        <v>268</v>
      </c>
      <c r="G14" s="1">
        <v>42833</v>
      </c>
      <c r="H14" s="1">
        <v>42833</v>
      </c>
      <c r="I14" s="1">
        <v>42841</v>
      </c>
      <c r="J14" s="1">
        <v>42841</v>
      </c>
      <c r="K14" t="s">
        <v>68</v>
      </c>
      <c r="M14" t="s">
        <v>22</v>
      </c>
      <c r="N14">
        <v>1704</v>
      </c>
    </row>
    <row r="15" spans="1:14">
      <c r="A15" t="s">
        <v>264</v>
      </c>
      <c r="B15" t="s">
        <v>7</v>
      </c>
      <c r="C15">
        <v>28.5</v>
      </c>
      <c r="D15" s="4">
        <f t="shared" si="0"/>
        <v>28.5</v>
      </c>
      <c r="E15" s="4">
        <f t="shared" si="1"/>
        <v>28.5</v>
      </c>
      <c r="F15" s="4" t="s">
        <v>2</v>
      </c>
      <c r="G15" s="1">
        <v>42833</v>
      </c>
      <c r="H15" s="1">
        <v>42837</v>
      </c>
      <c r="I15" s="1">
        <v>42841</v>
      </c>
      <c r="J15" s="1">
        <v>42841</v>
      </c>
      <c r="K15" t="s">
        <v>198</v>
      </c>
      <c r="M15" t="s">
        <v>22</v>
      </c>
      <c r="N15">
        <v>1704</v>
      </c>
    </row>
    <row r="16" spans="1:14">
      <c r="A16" t="s">
        <v>269</v>
      </c>
      <c r="B16" t="s">
        <v>1</v>
      </c>
      <c r="C16">
        <v>64</v>
      </c>
      <c r="D16" s="4">
        <f t="shared" si="0"/>
        <v>64</v>
      </c>
      <c r="E16" s="4">
        <f t="shared" si="1"/>
        <v>64</v>
      </c>
      <c r="F16" s="4" t="s">
        <v>2</v>
      </c>
      <c r="G16" s="1">
        <v>42838</v>
      </c>
      <c r="H16" s="1">
        <v>42845</v>
      </c>
      <c r="I16" s="1">
        <v>42849</v>
      </c>
      <c r="J16" s="1">
        <v>42849</v>
      </c>
      <c r="K16" t="s">
        <v>270</v>
      </c>
      <c r="M16" t="s">
        <v>22</v>
      </c>
      <c r="N16">
        <v>1704</v>
      </c>
    </row>
    <row r="17" spans="1:14">
      <c r="A17" t="s">
        <v>283</v>
      </c>
      <c r="B17">
        <v>1807</v>
      </c>
      <c r="C17">
        <v>16</v>
      </c>
      <c r="D17" s="4">
        <f t="shared" si="0"/>
        <v>16</v>
      </c>
      <c r="E17" s="4">
        <f t="shared" si="1"/>
        <v>16</v>
      </c>
      <c r="F17" s="4" t="s">
        <v>134</v>
      </c>
      <c r="G17" s="1">
        <v>42846</v>
      </c>
      <c r="H17" s="1">
        <v>42848</v>
      </c>
      <c r="I17" s="1">
        <v>42853</v>
      </c>
      <c r="J17" s="1">
        <v>42853</v>
      </c>
      <c r="K17" t="s">
        <v>56</v>
      </c>
      <c r="M17" t="s">
        <v>22</v>
      </c>
      <c r="N17">
        <v>1704</v>
      </c>
    </row>
    <row r="18" spans="1:14">
      <c r="A18" t="s">
        <v>271</v>
      </c>
      <c r="B18">
        <v>405</v>
      </c>
      <c r="C18">
        <v>18.2</v>
      </c>
      <c r="D18" s="4">
        <f t="shared" si="0"/>
        <v>18.2</v>
      </c>
      <c r="E18" s="4">
        <f t="shared" si="1"/>
        <v>18.2</v>
      </c>
      <c r="F18" s="4" t="s">
        <v>5</v>
      </c>
      <c r="G18" s="1">
        <v>42848</v>
      </c>
      <c r="H18" s="1">
        <v>42850</v>
      </c>
      <c r="I18" s="1">
        <v>42857</v>
      </c>
      <c r="J18" s="1">
        <v>42857</v>
      </c>
      <c r="K18" t="s">
        <v>272</v>
      </c>
      <c r="M18" t="s">
        <v>22</v>
      </c>
      <c r="N18">
        <v>1704</v>
      </c>
    </row>
    <row r="19" spans="1:14">
      <c r="A19" t="s">
        <v>274</v>
      </c>
      <c r="B19" t="s">
        <v>275</v>
      </c>
      <c r="C19">
        <v>14</v>
      </c>
      <c r="D19" s="4">
        <f t="shared" si="0"/>
        <v>14</v>
      </c>
      <c r="E19" s="4">
        <f t="shared" si="1"/>
        <v>14</v>
      </c>
      <c r="F19" s="4" t="s">
        <v>5</v>
      </c>
      <c r="G19" s="1">
        <v>42850</v>
      </c>
      <c r="H19" s="1">
        <v>42852</v>
      </c>
      <c r="I19" s="1">
        <v>42858</v>
      </c>
      <c r="J19" s="1">
        <v>42858</v>
      </c>
      <c r="K19" t="s">
        <v>276</v>
      </c>
      <c r="M19" t="s">
        <v>22</v>
      </c>
      <c r="N19">
        <v>1704</v>
      </c>
    </row>
    <row r="20" spans="1:14">
      <c r="A20" t="s">
        <v>273</v>
      </c>
      <c r="B20" t="s">
        <v>20</v>
      </c>
      <c r="C20">
        <v>16.2</v>
      </c>
      <c r="D20" s="4">
        <f t="shared" si="0"/>
        <v>16.2</v>
      </c>
      <c r="E20" s="4">
        <f t="shared" si="1"/>
        <v>16.2</v>
      </c>
      <c r="F20" s="4" t="s">
        <v>5</v>
      </c>
      <c r="G20" s="1">
        <v>42852</v>
      </c>
      <c r="H20" s="1">
        <v>42853</v>
      </c>
      <c r="I20" s="1">
        <v>42860</v>
      </c>
      <c r="J20" s="1">
        <v>42860</v>
      </c>
      <c r="M20" t="s">
        <v>22</v>
      </c>
      <c r="N20">
        <v>1704</v>
      </c>
    </row>
    <row r="21" spans="1:14">
      <c r="A21" t="s">
        <v>214</v>
      </c>
      <c r="B21" t="s">
        <v>94</v>
      </c>
      <c r="C21">
        <v>53</v>
      </c>
      <c r="D21" s="4">
        <f t="shared" si="0"/>
        <v>53</v>
      </c>
      <c r="E21" s="4">
        <f t="shared" si="1"/>
        <v>53</v>
      </c>
      <c r="F21" s="4" t="s">
        <v>2</v>
      </c>
      <c r="G21" s="1">
        <v>42826</v>
      </c>
      <c r="H21" s="1">
        <v>42833</v>
      </c>
      <c r="I21" s="1">
        <v>42833</v>
      </c>
      <c r="J21" s="1">
        <v>42837</v>
      </c>
      <c r="K21" t="s">
        <v>215</v>
      </c>
      <c r="L21" t="s">
        <v>107</v>
      </c>
      <c r="M21" t="s">
        <v>108</v>
      </c>
      <c r="N21">
        <v>1704</v>
      </c>
    </row>
    <row r="22" spans="1:14">
      <c r="A22" t="s">
        <v>284</v>
      </c>
      <c r="B22" t="s">
        <v>100</v>
      </c>
      <c r="C22">
        <v>47</v>
      </c>
      <c r="D22" s="4">
        <f t="shared" si="0"/>
        <v>47</v>
      </c>
      <c r="E22" s="4">
        <f t="shared" si="1"/>
        <v>47</v>
      </c>
      <c r="F22" s="4" t="s">
        <v>2</v>
      </c>
      <c r="G22" s="1">
        <v>42833</v>
      </c>
      <c r="H22" s="1">
        <v>42838</v>
      </c>
      <c r="I22" s="1">
        <v>42838</v>
      </c>
      <c r="J22" s="1"/>
      <c r="K22" t="s">
        <v>82</v>
      </c>
      <c r="L22" t="s">
        <v>107</v>
      </c>
      <c r="M22" t="s">
        <v>108</v>
      </c>
      <c r="N22">
        <v>1704</v>
      </c>
    </row>
    <row r="23" spans="1:14">
      <c r="A23" t="s">
        <v>280</v>
      </c>
      <c r="B23" t="s">
        <v>86</v>
      </c>
      <c r="C23">
        <v>1.6</v>
      </c>
      <c r="D23" s="4">
        <f t="shared" si="0"/>
        <v>1.6</v>
      </c>
      <c r="E23" s="4">
        <f t="shared" si="1"/>
        <v>1.6</v>
      </c>
      <c r="F23" s="4" t="s">
        <v>55</v>
      </c>
      <c r="G23" s="1">
        <v>42838</v>
      </c>
      <c r="H23" s="1">
        <v>42838</v>
      </c>
      <c r="I23" s="1">
        <v>42842</v>
      </c>
      <c r="J23" s="1">
        <v>42842</v>
      </c>
      <c r="K23" t="s">
        <v>281</v>
      </c>
      <c r="L23" t="s">
        <v>107</v>
      </c>
      <c r="M23" t="s">
        <v>108</v>
      </c>
      <c r="N23">
        <v>1704</v>
      </c>
    </row>
    <row r="24" spans="1:14">
      <c r="A24" s="3" t="s">
        <v>282</v>
      </c>
      <c r="B24" s="3" t="s">
        <v>86</v>
      </c>
      <c r="C24" s="3">
        <v>64.900000000000006</v>
      </c>
      <c r="D24" s="4">
        <f t="shared" si="0"/>
        <v>64.900000000000006</v>
      </c>
      <c r="E24" s="4">
        <f t="shared" si="1"/>
        <v>64.900000000000006</v>
      </c>
      <c r="F24" s="4" t="s">
        <v>2</v>
      </c>
      <c r="G24" s="1">
        <v>42839</v>
      </c>
      <c r="H24" s="1">
        <v>42846</v>
      </c>
      <c r="I24" s="1">
        <v>42846</v>
      </c>
      <c r="J24" s="1">
        <v>42850</v>
      </c>
      <c r="K24" t="s">
        <v>337</v>
      </c>
      <c r="L24" t="s">
        <v>107</v>
      </c>
      <c r="M24" t="s">
        <v>108</v>
      </c>
      <c r="N24">
        <v>1704</v>
      </c>
    </row>
    <row r="25" spans="1:14">
      <c r="A25" s="3" t="s">
        <v>274</v>
      </c>
      <c r="B25" s="3" t="s">
        <v>104</v>
      </c>
      <c r="C25" s="3">
        <v>3.2</v>
      </c>
      <c r="D25" s="4">
        <f t="shared" si="0"/>
        <v>3.2</v>
      </c>
      <c r="E25" s="4">
        <f t="shared" si="1"/>
        <v>3.2</v>
      </c>
      <c r="F25" s="4" t="s">
        <v>55</v>
      </c>
      <c r="G25" s="1">
        <v>42846</v>
      </c>
      <c r="H25" s="1">
        <v>42846</v>
      </c>
      <c r="I25" s="1">
        <v>42850</v>
      </c>
      <c r="J25" s="1">
        <v>42850</v>
      </c>
      <c r="K25" t="s">
        <v>53</v>
      </c>
      <c r="L25" t="s">
        <v>107</v>
      </c>
      <c r="M25" t="s">
        <v>108</v>
      </c>
      <c r="N25">
        <v>1704</v>
      </c>
    </row>
    <row r="26" spans="1:14">
      <c r="A26" s="3" t="s">
        <v>377</v>
      </c>
      <c r="B26" s="3" t="s">
        <v>104</v>
      </c>
      <c r="C26" s="3">
        <v>18.399999999999999</v>
      </c>
      <c r="D26" s="4">
        <f t="shared" si="0"/>
        <v>18.399999999999999</v>
      </c>
      <c r="E26" s="4">
        <f t="shared" si="1"/>
        <v>18.399999999999999</v>
      </c>
      <c r="F26" s="4" t="s">
        <v>2</v>
      </c>
      <c r="G26" s="1">
        <v>42846</v>
      </c>
      <c r="H26" s="1">
        <v>42849</v>
      </c>
      <c r="I26" s="1">
        <v>42853</v>
      </c>
      <c r="J26" s="1">
        <v>42853</v>
      </c>
      <c r="K26" t="s">
        <v>124</v>
      </c>
      <c r="L26" t="s">
        <v>107</v>
      </c>
      <c r="M26" t="s">
        <v>108</v>
      </c>
      <c r="N26">
        <v>1704</v>
      </c>
    </row>
    <row r="27" spans="1:14">
      <c r="A27" s="3" t="s">
        <v>285</v>
      </c>
      <c r="B27" s="3" t="s">
        <v>92</v>
      </c>
      <c r="C27" s="3">
        <v>2.2000000000000002</v>
      </c>
      <c r="D27" s="4">
        <f t="shared" si="0"/>
        <v>2.2000000000000002</v>
      </c>
      <c r="E27" s="4">
        <f t="shared" si="1"/>
        <v>2.2000000000000002</v>
      </c>
      <c r="F27" s="4" t="s">
        <v>55</v>
      </c>
      <c r="G27" s="1">
        <v>42849</v>
      </c>
      <c r="H27" s="1">
        <v>42849</v>
      </c>
      <c r="I27" s="1">
        <v>42853</v>
      </c>
      <c r="J27" s="1">
        <v>42853</v>
      </c>
      <c r="K27" t="s">
        <v>82</v>
      </c>
      <c r="L27" t="s">
        <v>107</v>
      </c>
      <c r="M27" t="s">
        <v>108</v>
      </c>
      <c r="N27">
        <v>1704</v>
      </c>
    </row>
    <row r="28" spans="1:14">
      <c r="A28" s="3" t="s">
        <v>286</v>
      </c>
      <c r="B28" s="3" t="s">
        <v>92</v>
      </c>
      <c r="C28" s="3">
        <v>20.7</v>
      </c>
      <c r="D28" s="4">
        <f t="shared" si="0"/>
        <v>20.7</v>
      </c>
      <c r="E28" s="4">
        <f t="shared" si="1"/>
        <v>20.7</v>
      </c>
      <c r="F28" s="4" t="s">
        <v>2</v>
      </c>
      <c r="G28" s="1">
        <v>42849</v>
      </c>
      <c r="H28" s="1">
        <v>42851</v>
      </c>
      <c r="I28" s="1">
        <v>42858</v>
      </c>
      <c r="J28" s="1">
        <v>42858</v>
      </c>
      <c r="K28" t="s">
        <v>82</v>
      </c>
      <c r="L28" t="s">
        <v>107</v>
      </c>
      <c r="M28" t="s">
        <v>108</v>
      </c>
      <c r="N28">
        <v>1704</v>
      </c>
    </row>
    <row r="29" spans="1:14">
      <c r="A29" s="3" t="s">
        <v>287</v>
      </c>
      <c r="B29" s="3" t="s">
        <v>192</v>
      </c>
      <c r="C29" s="3">
        <v>7</v>
      </c>
      <c r="D29" s="4">
        <f t="shared" si="0"/>
        <v>7</v>
      </c>
      <c r="E29" s="4">
        <f t="shared" si="1"/>
        <v>7</v>
      </c>
      <c r="F29" s="4" t="s">
        <v>2</v>
      </c>
      <c r="G29" s="1">
        <v>42851</v>
      </c>
      <c r="H29" s="1">
        <v>42852</v>
      </c>
      <c r="I29" s="1">
        <v>42859</v>
      </c>
      <c r="J29" s="1">
        <v>42859</v>
      </c>
      <c r="K29" t="s">
        <v>234</v>
      </c>
      <c r="L29" t="s">
        <v>107</v>
      </c>
      <c r="M29" t="s">
        <v>108</v>
      </c>
      <c r="N29">
        <v>1704</v>
      </c>
    </row>
    <row r="30" spans="1:14">
      <c r="A30" s="3" t="s">
        <v>374</v>
      </c>
      <c r="B30" s="3" t="s">
        <v>94</v>
      </c>
      <c r="C30" s="3">
        <v>12.2</v>
      </c>
      <c r="D30" s="4">
        <f t="shared" si="0"/>
        <v>12.2</v>
      </c>
      <c r="E30" s="4">
        <f t="shared" si="1"/>
        <v>12.2</v>
      </c>
      <c r="F30" s="4" t="s">
        <v>55</v>
      </c>
      <c r="G30" s="1">
        <v>42852</v>
      </c>
      <c r="H30" s="1">
        <v>42853</v>
      </c>
      <c r="I30" s="1">
        <v>42860</v>
      </c>
      <c r="J30" s="1">
        <v>42860</v>
      </c>
      <c r="K30" t="s">
        <v>375</v>
      </c>
      <c r="L30" t="s">
        <v>107</v>
      </c>
      <c r="M30" t="s">
        <v>108</v>
      </c>
      <c r="N30">
        <v>1704</v>
      </c>
    </row>
    <row r="31" spans="1:14">
      <c r="A31" s="3" t="s">
        <v>376</v>
      </c>
      <c r="B31" s="3" t="s">
        <v>94</v>
      </c>
      <c r="C31" s="3">
        <v>1</v>
      </c>
      <c r="D31" s="4">
        <f t="shared" si="0"/>
        <v>1</v>
      </c>
      <c r="E31" s="4">
        <f t="shared" si="1"/>
        <v>1</v>
      </c>
      <c r="F31" s="3" t="s">
        <v>2</v>
      </c>
      <c r="G31" s="1">
        <v>42853</v>
      </c>
      <c r="H31" s="1">
        <v>42853</v>
      </c>
      <c r="I31" s="1">
        <v>42862</v>
      </c>
      <c r="J31" s="1">
        <v>42865</v>
      </c>
      <c r="K31" t="s">
        <v>251</v>
      </c>
      <c r="L31" t="s">
        <v>107</v>
      </c>
      <c r="M31" t="s">
        <v>108</v>
      </c>
      <c r="N31">
        <v>1704</v>
      </c>
    </row>
    <row r="32" spans="1:14">
      <c r="A32" s="3" t="s">
        <v>249</v>
      </c>
      <c r="B32" s="3">
        <v>5146</v>
      </c>
      <c r="C32" s="3">
        <v>2</v>
      </c>
      <c r="D32" s="4">
        <f t="shared" si="0"/>
        <v>2</v>
      </c>
      <c r="E32" s="4">
        <f t="shared" si="1"/>
        <v>2</v>
      </c>
      <c r="F32" s="3" t="s">
        <v>90</v>
      </c>
      <c r="G32" s="1">
        <v>42826</v>
      </c>
      <c r="H32" s="1">
        <v>42826</v>
      </c>
      <c r="I32" s="1">
        <v>42830</v>
      </c>
      <c r="J32" s="1">
        <v>42830</v>
      </c>
      <c r="K32" t="s">
        <v>251</v>
      </c>
      <c r="L32" t="s">
        <v>185</v>
      </c>
      <c r="M32" t="s">
        <v>108</v>
      </c>
      <c r="N32">
        <v>1704</v>
      </c>
    </row>
    <row r="33" spans="1:14">
      <c r="A33" s="3" t="s">
        <v>302</v>
      </c>
      <c r="B33" s="3">
        <v>102</v>
      </c>
      <c r="C33" s="3">
        <v>7.6</v>
      </c>
      <c r="D33" s="4">
        <f t="shared" si="0"/>
        <v>7.6</v>
      </c>
      <c r="E33" s="4">
        <f t="shared" si="1"/>
        <v>7.6</v>
      </c>
      <c r="F33" s="3" t="s">
        <v>303</v>
      </c>
      <c r="G33" s="1">
        <v>42826</v>
      </c>
      <c r="H33" s="1">
        <v>42827</v>
      </c>
      <c r="I33" s="1">
        <v>42831</v>
      </c>
      <c r="J33" s="1">
        <v>42831</v>
      </c>
      <c r="K33" t="s">
        <v>331</v>
      </c>
      <c r="L33" t="s">
        <v>185</v>
      </c>
      <c r="M33" t="s">
        <v>108</v>
      </c>
      <c r="N33">
        <v>1704</v>
      </c>
    </row>
    <row r="34" spans="1:14">
      <c r="A34" s="3" t="s">
        <v>252</v>
      </c>
      <c r="B34" s="3" t="s">
        <v>118</v>
      </c>
      <c r="C34" s="3">
        <v>7.5</v>
      </c>
      <c r="D34" s="4">
        <f t="shared" si="0"/>
        <v>7.5</v>
      </c>
      <c r="E34" s="4">
        <f t="shared" si="1"/>
        <v>7.5</v>
      </c>
      <c r="F34" s="3" t="s">
        <v>25</v>
      </c>
      <c r="G34" s="1">
        <v>42827</v>
      </c>
      <c r="H34" s="1">
        <v>42828</v>
      </c>
      <c r="I34" s="1">
        <v>42832</v>
      </c>
      <c r="J34" s="1">
        <v>42832</v>
      </c>
      <c r="L34" t="s">
        <v>185</v>
      </c>
      <c r="M34" t="s">
        <v>108</v>
      </c>
      <c r="N34">
        <v>1704</v>
      </c>
    </row>
    <row r="35" spans="1:14">
      <c r="A35" s="3" t="s">
        <v>252</v>
      </c>
      <c r="B35" s="3" t="s">
        <v>119</v>
      </c>
      <c r="C35" s="3">
        <v>1.4</v>
      </c>
      <c r="D35" s="4">
        <f t="shared" si="0"/>
        <v>1.4</v>
      </c>
      <c r="E35" s="4">
        <f t="shared" si="1"/>
        <v>1.4</v>
      </c>
      <c r="F35" s="3" t="s">
        <v>25</v>
      </c>
      <c r="G35" s="1">
        <v>42829</v>
      </c>
      <c r="H35" s="1">
        <v>42829</v>
      </c>
      <c r="I35" s="1">
        <v>42833</v>
      </c>
      <c r="J35" s="1">
        <v>42833</v>
      </c>
      <c r="L35" t="s">
        <v>185</v>
      </c>
      <c r="M35" t="s">
        <v>108</v>
      </c>
      <c r="N35">
        <v>1704</v>
      </c>
    </row>
    <row r="36" spans="1:14">
      <c r="A36" s="3" t="s">
        <v>288</v>
      </c>
      <c r="B36" s="3">
        <v>710</v>
      </c>
      <c r="C36" s="3">
        <v>4.3</v>
      </c>
      <c r="D36" s="4">
        <f t="shared" si="0"/>
        <v>4.3</v>
      </c>
      <c r="E36" s="4">
        <f t="shared" si="1"/>
        <v>4.3</v>
      </c>
      <c r="F36" s="3" t="s">
        <v>196</v>
      </c>
      <c r="G36" s="1">
        <v>42830</v>
      </c>
      <c r="H36" s="1">
        <v>42830</v>
      </c>
      <c r="I36" s="1">
        <v>42834</v>
      </c>
      <c r="J36" s="1">
        <v>42834</v>
      </c>
      <c r="K36" t="s">
        <v>203</v>
      </c>
      <c r="L36" t="s">
        <v>185</v>
      </c>
      <c r="M36" t="s">
        <v>108</v>
      </c>
      <c r="N36">
        <v>1704</v>
      </c>
    </row>
    <row r="37" spans="1:14">
      <c r="A37" s="3" t="s">
        <v>289</v>
      </c>
      <c r="B37" s="3">
        <v>451</v>
      </c>
      <c r="C37" s="3">
        <v>8.8000000000000007</v>
      </c>
      <c r="D37" s="4">
        <f t="shared" si="0"/>
        <v>8.8000000000000007</v>
      </c>
      <c r="E37" s="4">
        <f t="shared" si="1"/>
        <v>8.8000000000000007</v>
      </c>
      <c r="F37" s="3" t="s">
        <v>196</v>
      </c>
      <c r="G37" s="1">
        <v>42830</v>
      </c>
      <c r="H37" s="1">
        <v>42832</v>
      </c>
      <c r="I37" s="1">
        <v>42837</v>
      </c>
      <c r="J37" s="1">
        <v>42837</v>
      </c>
      <c r="K37" t="s">
        <v>333</v>
      </c>
      <c r="L37" t="s">
        <v>185</v>
      </c>
      <c r="M37" t="s">
        <v>108</v>
      </c>
      <c r="N37">
        <v>1704</v>
      </c>
    </row>
    <row r="38" spans="1:14">
      <c r="A38" s="3" t="s">
        <v>290</v>
      </c>
      <c r="B38" s="3">
        <v>451</v>
      </c>
      <c r="C38" s="3">
        <v>6.7</v>
      </c>
      <c r="D38" s="4">
        <f t="shared" si="0"/>
        <v>6.7</v>
      </c>
      <c r="E38" s="4">
        <f t="shared" si="1"/>
        <v>6.7</v>
      </c>
      <c r="F38" s="3" t="s">
        <v>196</v>
      </c>
      <c r="G38" s="1">
        <v>42833</v>
      </c>
      <c r="H38" s="1">
        <v>42834</v>
      </c>
      <c r="I38" s="1">
        <v>42838</v>
      </c>
      <c r="J38" s="1">
        <v>42838</v>
      </c>
      <c r="K38" t="s">
        <v>82</v>
      </c>
      <c r="L38" t="s">
        <v>185</v>
      </c>
      <c r="M38" t="s">
        <v>108</v>
      </c>
      <c r="N38">
        <v>1704</v>
      </c>
    </row>
    <row r="39" spans="1:14">
      <c r="A39" s="3" t="s">
        <v>291</v>
      </c>
      <c r="B39" s="3" t="s">
        <v>115</v>
      </c>
      <c r="C39" s="3">
        <v>1.4</v>
      </c>
      <c r="D39" s="4">
        <f t="shared" si="0"/>
        <v>1.4</v>
      </c>
      <c r="E39" s="4">
        <f t="shared" si="1"/>
        <v>1.4</v>
      </c>
      <c r="F39" s="3" t="s">
        <v>55</v>
      </c>
      <c r="G39" s="1">
        <v>42834</v>
      </c>
      <c r="H39" s="1">
        <v>42834</v>
      </c>
      <c r="I39" s="1">
        <v>42839</v>
      </c>
      <c r="J39" s="1">
        <v>42839</v>
      </c>
      <c r="K39" t="s">
        <v>105</v>
      </c>
      <c r="L39" t="s">
        <v>185</v>
      </c>
      <c r="M39" t="s">
        <v>108</v>
      </c>
      <c r="N39">
        <v>1704</v>
      </c>
    </row>
    <row r="40" spans="1:14">
      <c r="A40" s="3" t="s">
        <v>292</v>
      </c>
      <c r="B40" s="3" t="s">
        <v>222</v>
      </c>
      <c r="C40" s="3">
        <v>5.5</v>
      </c>
      <c r="D40" s="4">
        <f t="shared" si="0"/>
        <v>5.5</v>
      </c>
      <c r="E40" s="4">
        <f t="shared" si="1"/>
        <v>5.5</v>
      </c>
      <c r="F40" s="3" t="s">
        <v>25</v>
      </c>
      <c r="G40" s="1">
        <v>42834</v>
      </c>
      <c r="H40" s="1">
        <v>42835</v>
      </c>
      <c r="I40" s="1">
        <v>42840</v>
      </c>
      <c r="J40" s="1">
        <v>42840</v>
      </c>
      <c r="L40" t="s">
        <v>185</v>
      </c>
      <c r="M40" t="s">
        <v>108</v>
      </c>
      <c r="N40">
        <v>1704</v>
      </c>
    </row>
    <row r="41" spans="1:14">
      <c r="A41" s="3" t="s">
        <v>293</v>
      </c>
      <c r="B41" s="3" t="s">
        <v>294</v>
      </c>
      <c r="C41" s="3">
        <v>4.2</v>
      </c>
      <c r="D41" s="4">
        <f t="shared" si="0"/>
        <v>4.2</v>
      </c>
      <c r="E41" s="4">
        <f t="shared" si="1"/>
        <v>4.2</v>
      </c>
      <c r="F41" s="3" t="s">
        <v>25</v>
      </c>
      <c r="G41" s="1">
        <v>42835</v>
      </c>
      <c r="H41" s="1">
        <v>42836</v>
      </c>
      <c r="I41" s="1">
        <v>42841</v>
      </c>
      <c r="J41" s="1">
        <v>42841</v>
      </c>
      <c r="L41" t="s">
        <v>185</v>
      </c>
      <c r="M41" t="s">
        <v>108</v>
      </c>
      <c r="N41">
        <v>1704</v>
      </c>
    </row>
    <row r="42" spans="1:14">
      <c r="A42" s="3" t="s">
        <v>295</v>
      </c>
      <c r="B42" s="3" t="s">
        <v>296</v>
      </c>
      <c r="C42" s="3">
        <v>6</v>
      </c>
      <c r="D42" s="4">
        <f t="shared" si="0"/>
        <v>6</v>
      </c>
      <c r="E42" s="4">
        <f t="shared" si="1"/>
        <v>6</v>
      </c>
      <c r="F42" s="3" t="s">
        <v>25</v>
      </c>
      <c r="G42" s="1">
        <v>42836</v>
      </c>
      <c r="H42" s="1">
        <v>42837</v>
      </c>
      <c r="I42" s="1">
        <v>42842</v>
      </c>
      <c r="J42" s="1">
        <v>42842</v>
      </c>
      <c r="K42" t="s">
        <v>297</v>
      </c>
      <c r="L42" t="s">
        <v>185</v>
      </c>
      <c r="M42" t="s">
        <v>108</v>
      </c>
      <c r="N42">
        <v>1704</v>
      </c>
    </row>
    <row r="43" spans="1:14">
      <c r="A43" s="3" t="s">
        <v>295</v>
      </c>
      <c r="B43" s="3" t="s">
        <v>298</v>
      </c>
      <c r="C43" s="3">
        <v>5.9</v>
      </c>
      <c r="D43" s="4">
        <f t="shared" si="0"/>
        <v>5.9</v>
      </c>
      <c r="E43" s="4">
        <f t="shared" si="1"/>
        <v>5.9</v>
      </c>
      <c r="F43" s="3" t="s">
        <v>25</v>
      </c>
      <c r="G43" s="1">
        <v>42837</v>
      </c>
      <c r="H43" s="1">
        <v>42838</v>
      </c>
      <c r="I43" s="1">
        <v>42843</v>
      </c>
      <c r="J43" s="1">
        <v>42843</v>
      </c>
      <c r="K43" t="s">
        <v>297</v>
      </c>
      <c r="L43" t="s">
        <v>185</v>
      </c>
      <c r="M43" t="s">
        <v>108</v>
      </c>
      <c r="N43">
        <v>1704</v>
      </c>
    </row>
    <row r="44" spans="1:14">
      <c r="A44" s="3" t="s">
        <v>295</v>
      </c>
      <c r="B44" s="3" t="s">
        <v>299</v>
      </c>
      <c r="C44" s="3">
        <v>5.9</v>
      </c>
      <c r="D44" s="4">
        <f t="shared" si="0"/>
        <v>5.9</v>
      </c>
      <c r="E44" s="4">
        <f t="shared" si="1"/>
        <v>5.9</v>
      </c>
      <c r="F44" s="3" t="s">
        <v>25</v>
      </c>
      <c r="G44" s="1">
        <v>42838</v>
      </c>
      <c r="H44" s="1">
        <v>42839</v>
      </c>
      <c r="I44" s="1">
        <v>42844</v>
      </c>
      <c r="J44" s="1">
        <v>42844</v>
      </c>
      <c r="K44" t="s">
        <v>297</v>
      </c>
      <c r="L44" t="s">
        <v>185</v>
      </c>
      <c r="M44" t="s">
        <v>108</v>
      </c>
      <c r="N44">
        <v>1704</v>
      </c>
    </row>
    <row r="45" spans="1:14">
      <c r="A45" s="3" t="s">
        <v>300</v>
      </c>
      <c r="B45" s="3" t="s">
        <v>301</v>
      </c>
      <c r="C45" s="3">
        <v>10.5</v>
      </c>
      <c r="D45" s="4">
        <f t="shared" si="0"/>
        <v>10.5</v>
      </c>
      <c r="E45" s="4">
        <f t="shared" si="1"/>
        <v>10.5</v>
      </c>
      <c r="F45" s="3" t="s">
        <v>25</v>
      </c>
      <c r="G45" s="1">
        <v>42839</v>
      </c>
      <c r="H45" s="1">
        <v>42840</v>
      </c>
      <c r="I45" s="1">
        <v>42845</v>
      </c>
      <c r="J45" s="1">
        <v>42845</v>
      </c>
      <c r="K45" t="s">
        <v>297</v>
      </c>
      <c r="L45" t="s">
        <v>185</v>
      </c>
      <c r="M45" t="s">
        <v>108</v>
      </c>
      <c r="N45">
        <v>1704</v>
      </c>
    </row>
    <row r="46" spans="1:14">
      <c r="A46" s="3" t="s">
        <v>304</v>
      </c>
      <c r="B46" s="3">
        <v>513</v>
      </c>
      <c r="C46" s="3">
        <v>10.6</v>
      </c>
      <c r="D46" s="4">
        <f t="shared" si="0"/>
        <v>10.6</v>
      </c>
      <c r="E46" s="4">
        <f t="shared" si="1"/>
        <v>10.6</v>
      </c>
      <c r="F46" s="3" t="s">
        <v>15</v>
      </c>
      <c r="G46" s="1">
        <v>42840</v>
      </c>
      <c r="H46" s="1">
        <v>42842</v>
      </c>
      <c r="I46" s="1">
        <v>42846</v>
      </c>
      <c r="J46" s="1">
        <v>42846</v>
      </c>
      <c r="K46" t="s">
        <v>305</v>
      </c>
      <c r="L46" t="s">
        <v>185</v>
      </c>
      <c r="M46" t="s">
        <v>108</v>
      </c>
      <c r="N46">
        <v>1704</v>
      </c>
    </row>
    <row r="47" spans="1:14">
      <c r="A47" s="3" t="s">
        <v>319</v>
      </c>
      <c r="B47" s="3">
        <v>513</v>
      </c>
      <c r="C47" s="3">
        <v>8.1</v>
      </c>
      <c r="D47" s="4">
        <f t="shared" si="0"/>
        <v>8.1</v>
      </c>
      <c r="E47" s="4">
        <f t="shared" si="1"/>
        <v>8.1</v>
      </c>
      <c r="F47" s="3" t="s">
        <v>15</v>
      </c>
      <c r="G47" s="1">
        <v>42842</v>
      </c>
      <c r="H47" s="1">
        <v>42843</v>
      </c>
      <c r="I47" s="1">
        <v>42847</v>
      </c>
      <c r="J47" s="1">
        <v>42847</v>
      </c>
      <c r="K47" t="s">
        <v>207</v>
      </c>
      <c r="L47" t="s">
        <v>185</v>
      </c>
      <c r="M47" t="s">
        <v>108</v>
      </c>
      <c r="N47">
        <v>1704</v>
      </c>
    </row>
    <row r="48" spans="1:14">
      <c r="A48" s="3" t="s">
        <v>309</v>
      </c>
      <c r="B48" s="3" t="s">
        <v>110</v>
      </c>
      <c r="C48" s="3">
        <v>0.3</v>
      </c>
      <c r="D48" s="4">
        <f t="shared" si="0"/>
        <v>0.3</v>
      </c>
      <c r="E48" s="4">
        <f t="shared" si="1"/>
        <v>0.3</v>
      </c>
      <c r="F48" s="3" t="s">
        <v>15</v>
      </c>
      <c r="G48" s="1">
        <v>42843</v>
      </c>
      <c r="H48" s="1">
        <v>42843</v>
      </c>
      <c r="I48" s="1">
        <v>42847</v>
      </c>
      <c r="J48" s="1">
        <v>42847</v>
      </c>
      <c r="K48" t="s">
        <v>70</v>
      </c>
      <c r="L48" t="s">
        <v>185</v>
      </c>
      <c r="M48" t="s">
        <v>108</v>
      </c>
      <c r="N48">
        <v>1704</v>
      </c>
    </row>
    <row r="49" spans="1:14">
      <c r="A49" s="3" t="s">
        <v>309</v>
      </c>
      <c r="B49" s="3" t="s">
        <v>112</v>
      </c>
      <c r="C49" s="3">
        <v>4.8</v>
      </c>
      <c r="D49" s="4">
        <f t="shared" si="0"/>
        <v>4.8</v>
      </c>
      <c r="E49" s="4">
        <f t="shared" si="1"/>
        <v>4.8</v>
      </c>
      <c r="F49" s="3" t="s">
        <v>15</v>
      </c>
      <c r="G49" s="1">
        <v>42844</v>
      </c>
      <c r="H49" s="1">
        <v>42845</v>
      </c>
      <c r="I49" s="1">
        <v>42849</v>
      </c>
      <c r="J49" s="1">
        <v>42849</v>
      </c>
      <c r="K49" t="s">
        <v>70</v>
      </c>
      <c r="L49" t="s">
        <v>185</v>
      </c>
      <c r="M49" t="s">
        <v>108</v>
      </c>
      <c r="N49">
        <v>1704</v>
      </c>
    </row>
    <row r="50" spans="1:14">
      <c r="A50" s="3" t="s">
        <v>328</v>
      </c>
      <c r="B50" s="3">
        <v>488</v>
      </c>
      <c r="C50" s="3">
        <v>3.3</v>
      </c>
      <c r="D50" s="4">
        <f t="shared" si="0"/>
        <v>3.3</v>
      </c>
      <c r="E50" s="4">
        <f t="shared" si="1"/>
        <v>3.3</v>
      </c>
      <c r="F50" s="3" t="s">
        <v>15</v>
      </c>
      <c r="G50" s="1">
        <v>42845</v>
      </c>
      <c r="H50" s="1">
        <v>42845</v>
      </c>
      <c r="I50" s="1">
        <v>42849</v>
      </c>
      <c r="J50" s="1">
        <v>42849</v>
      </c>
      <c r="K50" t="s">
        <v>183</v>
      </c>
      <c r="L50" t="s">
        <v>185</v>
      </c>
      <c r="M50" t="s">
        <v>108</v>
      </c>
      <c r="N50">
        <v>1704</v>
      </c>
    </row>
    <row r="51" spans="1:14">
      <c r="A51" s="3" t="s">
        <v>343</v>
      </c>
      <c r="B51" s="3">
        <v>9951</v>
      </c>
      <c r="C51" s="3">
        <v>7.5</v>
      </c>
      <c r="D51" s="4">
        <f t="shared" si="0"/>
        <v>7.5</v>
      </c>
      <c r="E51" s="4">
        <f t="shared" si="1"/>
        <v>7.5</v>
      </c>
      <c r="F51" s="3" t="s">
        <v>360</v>
      </c>
      <c r="G51" s="1">
        <v>42845</v>
      </c>
      <c r="H51" s="1">
        <v>42846</v>
      </c>
      <c r="I51" s="1">
        <v>42850</v>
      </c>
      <c r="J51" s="1">
        <v>42850</v>
      </c>
      <c r="L51" t="s">
        <v>185</v>
      </c>
      <c r="M51" t="s">
        <v>108</v>
      </c>
      <c r="N51">
        <v>1704</v>
      </c>
    </row>
    <row r="52" spans="1:14">
      <c r="A52" s="3" t="s">
        <v>311</v>
      </c>
      <c r="B52" s="3" t="s">
        <v>158</v>
      </c>
      <c r="C52" s="3">
        <v>0.8</v>
      </c>
      <c r="D52" s="4">
        <f t="shared" si="0"/>
        <v>0.8</v>
      </c>
      <c r="E52" s="4">
        <f t="shared" si="1"/>
        <v>0.8</v>
      </c>
      <c r="F52" s="3" t="s">
        <v>55</v>
      </c>
      <c r="G52" s="1">
        <v>42846</v>
      </c>
      <c r="H52" s="1">
        <v>42847</v>
      </c>
      <c r="I52" s="1">
        <v>42851</v>
      </c>
      <c r="J52" s="1">
        <v>42851</v>
      </c>
      <c r="K52" t="s">
        <v>69</v>
      </c>
      <c r="L52" t="s">
        <v>185</v>
      </c>
      <c r="M52" t="s">
        <v>108</v>
      </c>
      <c r="N52">
        <v>1704</v>
      </c>
    </row>
    <row r="53" spans="1:14">
      <c r="A53" s="3" t="s">
        <v>334</v>
      </c>
      <c r="B53" s="3" t="s">
        <v>209</v>
      </c>
      <c r="C53" s="3">
        <v>0.5</v>
      </c>
      <c r="D53" s="4">
        <f t="shared" si="0"/>
        <v>0.5</v>
      </c>
      <c r="E53" s="4">
        <f t="shared" si="1"/>
        <v>0.5</v>
      </c>
      <c r="F53" s="3" t="s">
        <v>55</v>
      </c>
      <c r="G53" s="1">
        <v>42847</v>
      </c>
      <c r="H53" s="1">
        <v>42847</v>
      </c>
      <c r="I53" s="1">
        <v>42851</v>
      </c>
      <c r="J53" s="1">
        <v>42851</v>
      </c>
      <c r="K53" t="s">
        <v>102</v>
      </c>
      <c r="L53" t="s">
        <v>185</v>
      </c>
      <c r="M53" t="s">
        <v>108</v>
      </c>
      <c r="N53">
        <v>1704</v>
      </c>
    </row>
    <row r="54" spans="1:14">
      <c r="A54" s="3" t="s">
        <v>312</v>
      </c>
      <c r="B54" s="3" t="s">
        <v>313</v>
      </c>
      <c r="C54" s="3">
        <v>8.1</v>
      </c>
      <c r="D54" s="4">
        <f t="shared" si="0"/>
        <v>8.1</v>
      </c>
      <c r="E54" s="4">
        <f t="shared" si="1"/>
        <v>8.1</v>
      </c>
      <c r="F54" s="3" t="s">
        <v>314</v>
      </c>
      <c r="G54" s="1">
        <v>42847</v>
      </c>
      <c r="H54" s="1">
        <v>42849</v>
      </c>
      <c r="I54" s="1">
        <v>42853</v>
      </c>
      <c r="J54" s="1">
        <v>42853</v>
      </c>
      <c r="L54" t="s">
        <v>185</v>
      </c>
      <c r="M54" t="s">
        <v>108</v>
      </c>
      <c r="N54">
        <v>1704</v>
      </c>
    </row>
    <row r="55" spans="1:14">
      <c r="A55" s="3" t="s">
        <v>315</v>
      </c>
      <c r="B55" s="3" t="s">
        <v>316</v>
      </c>
      <c r="C55" s="3">
        <v>6.4</v>
      </c>
      <c r="D55" s="4">
        <f t="shared" si="0"/>
        <v>6.4</v>
      </c>
      <c r="E55" s="4">
        <f t="shared" si="1"/>
        <v>6.4</v>
      </c>
      <c r="F55" s="3" t="s">
        <v>314</v>
      </c>
      <c r="G55" s="1">
        <v>42849</v>
      </c>
      <c r="H55" s="1">
        <v>42850</v>
      </c>
      <c r="I55" s="1">
        <v>42857</v>
      </c>
      <c r="J55" s="1">
        <v>42857</v>
      </c>
      <c r="L55" t="s">
        <v>185</v>
      </c>
      <c r="M55" t="s">
        <v>108</v>
      </c>
      <c r="N55">
        <v>1704</v>
      </c>
    </row>
    <row r="56" spans="1:14">
      <c r="A56" s="3" t="s">
        <v>317</v>
      </c>
      <c r="B56" s="3" t="s">
        <v>318</v>
      </c>
      <c r="C56" s="3">
        <v>2.5</v>
      </c>
      <c r="D56" s="4">
        <f t="shared" si="0"/>
        <v>2.5</v>
      </c>
      <c r="E56" s="4">
        <f t="shared" si="1"/>
        <v>2.5</v>
      </c>
      <c r="F56" s="3" t="s">
        <v>314</v>
      </c>
      <c r="G56" s="1">
        <v>42850</v>
      </c>
      <c r="H56" s="1">
        <v>42850</v>
      </c>
      <c r="I56" s="1">
        <v>42857</v>
      </c>
      <c r="J56" s="1">
        <v>42857</v>
      </c>
      <c r="L56" t="s">
        <v>185</v>
      </c>
      <c r="M56" t="s">
        <v>108</v>
      </c>
      <c r="N56">
        <v>1704</v>
      </c>
    </row>
    <row r="57" spans="1:14">
      <c r="A57" s="3" t="s">
        <v>306</v>
      </c>
      <c r="B57" s="3" t="s">
        <v>307</v>
      </c>
      <c r="C57" s="3">
        <v>1.1000000000000001</v>
      </c>
      <c r="D57" s="4">
        <f t="shared" si="0"/>
        <v>1.1000000000000001</v>
      </c>
      <c r="E57" s="4">
        <f t="shared" si="1"/>
        <v>1.1000000000000001</v>
      </c>
      <c r="F57" s="3" t="s">
        <v>129</v>
      </c>
      <c r="G57" s="1">
        <v>42850</v>
      </c>
      <c r="H57" s="1">
        <v>42850</v>
      </c>
      <c r="I57" s="1">
        <v>42857</v>
      </c>
      <c r="J57" s="1">
        <v>42857</v>
      </c>
      <c r="L57" t="s">
        <v>185</v>
      </c>
      <c r="M57" t="s">
        <v>108</v>
      </c>
      <c r="N57">
        <v>1704</v>
      </c>
    </row>
    <row r="58" spans="1:14">
      <c r="A58" s="3" t="s">
        <v>308</v>
      </c>
      <c r="B58" s="3">
        <v>1017</v>
      </c>
      <c r="C58" s="3">
        <v>1.8</v>
      </c>
      <c r="D58" s="4">
        <f t="shared" si="0"/>
        <v>1.8</v>
      </c>
      <c r="E58" s="4">
        <f t="shared" si="1"/>
        <v>1.8</v>
      </c>
      <c r="F58" s="3" t="s">
        <v>129</v>
      </c>
      <c r="G58" s="1">
        <v>42850</v>
      </c>
      <c r="H58" s="1">
        <v>42851</v>
      </c>
      <c r="I58" s="1">
        <v>42858</v>
      </c>
      <c r="J58" s="1">
        <v>42858</v>
      </c>
      <c r="L58" t="s">
        <v>185</v>
      </c>
      <c r="M58" t="s">
        <v>108</v>
      </c>
      <c r="N58">
        <v>1704</v>
      </c>
    </row>
    <row r="59" spans="1:14">
      <c r="A59" s="3" t="s">
        <v>330</v>
      </c>
      <c r="B59" s="3">
        <v>102</v>
      </c>
      <c r="C59" s="3">
        <v>7.4</v>
      </c>
      <c r="D59" s="4">
        <f t="shared" si="0"/>
        <v>7.4</v>
      </c>
      <c r="E59" s="4">
        <f t="shared" si="1"/>
        <v>7.4</v>
      </c>
      <c r="F59" s="3" t="s">
        <v>303</v>
      </c>
      <c r="G59" s="1">
        <v>42851</v>
      </c>
      <c r="H59" s="1">
        <v>42852</v>
      </c>
      <c r="I59" s="1">
        <v>42859</v>
      </c>
      <c r="J59" s="1">
        <v>42859</v>
      </c>
      <c r="K59" t="s">
        <v>340</v>
      </c>
      <c r="L59" t="s">
        <v>185</v>
      </c>
      <c r="M59" t="s">
        <v>108</v>
      </c>
      <c r="N59">
        <v>1704</v>
      </c>
    </row>
    <row r="60" spans="1:14">
      <c r="A60" s="3" t="s">
        <v>335</v>
      </c>
      <c r="B60" s="3">
        <v>5146</v>
      </c>
      <c r="C60" s="3">
        <v>8</v>
      </c>
      <c r="D60" s="4">
        <f t="shared" si="0"/>
        <v>8</v>
      </c>
      <c r="E60" s="4">
        <f t="shared" si="1"/>
        <v>8</v>
      </c>
      <c r="F60" s="3" t="s">
        <v>90</v>
      </c>
      <c r="G60" s="1">
        <v>42852</v>
      </c>
      <c r="H60" s="1">
        <v>42853</v>
      </c>
      <c r="I60" s="1">
        <v>42862</v>
      </c>
      <c r="J60" s="1">
        <v>42862</v>
      </c>
      <c r="K60" t="s">
        <v>336</v>
      </c>
      <c r="L60" t="s">
        <v>185</v>
      </c>
      <c r="M60" t="s">
        <v>108</v>
      </c>
      <c r="N60">
        <v>1704</v>
      </c>
    </row>
    <row r="61" spans="1:14">
      <c r="A61" s="3" t="s">
        <v>252</v>
      </c>
      <c r="B61" s="3" t="s">
        <v>160</v>
      </c>
      <c r="C61" s="3">
        <v>5.0999999999999996</v>
      </c>
      <c r="D61" s="4">
        <f t="shared" si="0"/>
        <v>5.0999999999999996</v>
      </c>
      <c r="E61" s="4">
        <f t="shared" si="1"/>
        <v>5.0999999999999996</v>
      </c>
      <c r="F61" s="3" t="s">
        <v>25</v>
      </c>
      <c r="G61" s="1">
        <v>42828</v>
      </c>
      <c r="H61" s="1">
        <v>42829</v>
      </c>
      <c r="I61" s="1">
        <v>42833</v>
      </c>
      <c r="J61" s="1">
        <v>42833</v>
      </c>
      <c r="L61" t="s">
        <v>185</v>
      </c>
      <c r="M61" t="s">
        <v>108</v>
      </c>
      <c r="N61">
        <v>1704</v>
      </c>
    </row>
    <row r="62" spans="1:14">
      <c r="A62" s="3" t="s">
        <v>252</v>
      </c>
      <c r="B62" s="3" t="s">
        <v>225</v>
      </c>
      <c r="C62" s="3">
        <v>2</v>
      </c>
      <c r="D62" s="4">
        <f t="shared" si="0"/>
        <v>2</v>
      </c>
      <c r="E62" s="4">
        <f t="shared" si="1"/>
        <v>2</v>
      </c>
      <c r="F62" s="3" t="s">
        <v>25</v>
      </c>
      <c r="G62" s="1">
        <v>42829</v>
      </c>
      <c r="H62" s="1">
        <v>42829</v>
      </c>
      <c r="I62" s="1">
        <v>42834</v>
      </c>
      <c r="J62" s="1">
        <v>42834</v>
      </c>
      <c r="L62" t="s">
        <v>185</v>
      </c>
      <c r="M62" t="s">
        <v>108</v>
      </c>
      <c r="N62">
        <v>1704</v>
      </c>
    </row>
    <row r="63" spans="1:14">
      <c r="A63" s="3" t="s">
        <v>339</v>
      </c>
      <c r="B63" s="3" t="s">
        <v>115</v>
      </c>
      <c r="C63" s="3">
        <v>0.6</v>
      </c>
      <c r="D63" s="4">
        <f t="shared" si="0"/>
        <v>0.6</v>
      </c>
      <c r="E63" s="4">
        <f t="shared" si="1"/>
        <v>0.6</v>
      </c>
      <c r="F63" s="3" t="s">
        <v>55</v>
      </c>
      <c r="G63" s="1">
        <v>42834</v>
      </c>
      <c r="H63" s="1">
        <v>42834</v>
      </c>
      <c r="I63" s="1">
        <v>42839</v>
      </c>
      <c r="J63" s="1">
        <v>42839</v>
      </c>
      <c r="K63" t="s">
        <v>124</v>
      </c>
      <c r="L63" t="s">
        <v>185</v>
      </c>
      <c r="M63" t="s">
        <v>108</v>
      </c>
      <c r="N63">
        <v>1704</v>
      </c>
    </row>
    <row r="64" spans="1:14">
      <c r="A64" s="3" t="s">
        <v>292</v>
      </c>
      <c r="B64" s="3" t="s">
        <v>223</v>
      </c>
      <c r="C64" s="3">
        <v>1.6</v>
      </c>
      <c r="D64" s="4">
        <f t="shared" si="0"/>
        <v>1.6</v>
      </c>
      <c r="E64" s="4">
        <f t="shared" si="1"/>
        <v>1.6</v>
      </c>
      <c r="F64" s="3" t="s">
        <v>25</v>
      </c>
      <c r="G64" s="1">
        <v>42835</v>
      </c>
      <c r="H64" s="1">
        <v>42835</v>
      </c>
      <c r="I64" s="1">
        <v>42840</v>
      </c>
      <c r="J64" s="1">
        <v>42840</v>
      </c>
      <c r="L64" t="s">
        <v>185</v>
      </c>
      <c r="M64" t="s">
        <v>108</v>
      </c>
      <c r="N64">
        <v>1704</v>
      </c>
    </row>
    <row r="65" spans="1:14">
      <c r="A65" s="3" t="s">
        <v>320</v>
      </c>
      <c r="B65" s="3" t="s">
        <v>167</v>
      </c>
      <c r="C65" s="3">
        <v>0.3</v>
      </c>
      <c r="D65" s="4">
        <f t="shared" si="0"/>
        <v>0.3</v>
      </c>
      <c r="E65" s="4">
        <f t="shared" si="1"/>
        <v>0.3</v>
      </c>
      <c r="F65" s="3" t="s">
        <v>25</v>
      </c>
      <c r="G65" s="1">
        <v>42836</v>
      </c>
      <c r="H65" s="1">
        <v>42836</v>
      </c>
      <c r="I65" s="1">
        <v>42841</v>
      </c>
      <c r="J65" s="1">
        <v>42841</v>
      </c>
      <c r="L65" t="s">
        <v>185</v>
      </c>
      <c r="M65" t="s">
        <v>108</v>
      </c>
      <c r="N65">
        <v>1704</v>
      </c>
    </row>
    <row r="66" spans="1:14">
      <c r="A66" s="3" t="s">
        <v>309</v>
      </c>
      <c r="B66" s="3" t="s">
        <v>113</v>
      </c>
      <c r="C66" s="3">
        <v>4.4000000000000004</v>
      </c>
      <c r="D66" s="4">
        <f t="shared" ref="D66:D74" si="2">IF(ISNUMBER(C66),C66,DATEVALUE(IF(ISNUMBER(FIND("-",C66)),LEFT(C66,FIND("-",C66)-1),C66)&amp;"/2017"))</f>
        <v>4.4000000000000004</v>
      </c>
      <c r="E66" s="4">
        <f t="shared" ref="E66:E74" si="3">IF(ISNUMBER(C66),C66,DATEVALUE(IF(ISNUMBER(FIND("-",C66)),RIGHT(C66,LEN(C66)-FIND("-",C66)),C66)&amp;"/2017"))</f>
        <v>4.4000000000000004</v>
      </c>
      <c r="F66" s="3" t="s">
        <v>15</v>
      </c>
      <c r="G66" s="1">
        <v>42843</v>
      </c>
      <c r="H66" s="1">
        <v>42844</v>
      </c>
      <c r="I66" s="1">
        <v>42848</v>
      </c>
      <c r="J66" s="1">
        <v>42848</v>
      </c>
      <c r="K66" t="s">
        <v>70</v>
      </c>
      <c r="L66" t="s">
        <v>185</v>
      </c>
      <c r="M66" t="s">
        <v>108</v>
      </c>
      <c r="N66">
        <v>1704</v>
      </c>
    </row>
    <row r="67" spans="1:14">
      <c r="A67" s="3" t="s">
        <v>326</v>
      </c>
      <c r="B67" s="3" t="s">
        <v>140</v>
      </c>
      <c r="C67" s="3">
        <v>0.5</v>
      </c>
      <c r="D67" s="4">
        <f t="shared" si="2"/>
        <v>0.5</v>
      </c>
      <c r="E67" s="4">
        <f t="shared" si="3"/>
        <v>0.5</v>
      </c>
      <c r="F67" s="3" t="s">
        <v>55</v>
      </c>
      <c r="G67" s="1">
        <v>42847</v>
      </c>
      <c r="H67" s="1">
        <v>42847</v>
      </c>
      <c r="I67" s="1">
        <v>42851</v>
      </c>
      <c r="J67" s="1">
        <v>42851</v>
      </c>
      <c r="K67" t="s">
        <v>327</v>
      </c>
      <c r="L67" t="s">
        <v>185</v>
      </c>
      <c r="M67" t="s">
        <v>108</v>
      </c>
      <c r="N67">
        <v>1704</v>
      </c>
    </row>
    <row r="68" spans="1:14">
      <c r="A68" s="3" t="s">
        <v>432</v>
      </c>
      <c r="B68" s="3" t="s">
        <v>182</v>
      </c>
      <c r="C68" s="3">
        <v>1</v>
      </c>
      <c r="D68" s="4">
        <f t="shared" si="2"/>
        <v>1</v>
      </c>
      <c r="E68" s="4">
        <f t="shared" si="3"/>
        <v>1</v>
      </c>
      <c r="F68" s="3" t="s">
        <v>55</v>
      </c>
      <c r="G68" s="1">
        <v>42847</v>
      </c>
      <c r="H68" s="1">
        <v>42847</v>
      </c>
      <c r="I68" s="1">
        <v>42851</v>
      </c>
      <c r="J68" s="1">
        <v>42851</v>
      </c>
      <c r="K68" t="s">
        <v>159</v>
      </c>
      <c r="L68" t="s">
        <v>185</v>
      </c>
      <c r="M68" t="s">
        <v>108</v>
      </c>
      <c r="N68">
        <v>1704</v>
      </c>
    </row>
    <row r="69" spans="1:14">
      <c r="A69" s="3" t="s">
        <v>433</v>
      </c>
      <c r="B69" s="3" t="s">
        <v>239</v>
      </c>
      <c r="C69" s="3">
        <v>0.1</v>
      </c>
      <c r="D69" s="4">
        <f t="shared" si="2"/>
        <v>0.1</v>
      </c>
      <c r="E69" s="4">
        <f t="shared" si="3"/>
        <v>0.1</v>
      </c>
      <c r="F69" s="3" t="s">
        <v>55</v>
      </c>
      <c r="G69" s="1">
        <v>42847</v>
      </c>
      <c r="H69" s="1">
        <v>42847</v>
      </c>
      <c r="I69" s="1">
        <v>42851</v>
      </c>
      <c r="J69" s="1">
        <v>42851</v>
      </c>
      <c r="K69" t="s">
        <v>435</v>
      </c>
      <c r="L69" t="s">
        <v>185</v>
      </c>
      <c r="M69" t="s">
        <v>108</v>
      </c>
      <c r="N69">
        <v>1704</v>
      </c>
    </row>
    <row r="70" spans="1:14">
      <c r="A70" s="3" t="s">
        <v>434</v>
      </c>
      <c r="B70" s="3" t="s">
        <v>144</v>
      </c>
      <c r="C70" s="3">
        <v>0.03</v>
      </c>
      <c r="D70" s="4">
        <f t="shared" si="2"/>
        <v>0.03</v>
      </c>
      <c r="E70" s="4">
        <f t="shared" si="3"/>
        <v>0.03</v>
      </c>
      <c r="F70" s="3" t="s">
        <v>55</v>
      </c>
      <c r="G70" s="1">
        <v>42847</v>
      </c>
      <c r="H70" s="1">
        <v>42847</v>
      </c>
      <c r="I70" s="1">
        <v>42851</v>
      </c>
      <c r="J70" s="1">
        <v>42851</v>
      </c>
      <c r="K70" t="s">
        <v>436</v>
      </c>
      <c r="L70" t="s">
        <v>185</v>
      </c>
      <c r="M70" t="s">
        <v>108</v>
      </c>
      <c r="N70">
        <v>1704</v>
      </c>
    </row>
    <row r="71" spans="1:14">
      <c r="A71" s="3" t="s">
        <v>321</v>
      </c>
      <c r="B71" s="3">
        <v>1011</v>
      </c>
      <c r="C71" s="3">
        <v>1.8</v>
      </c>
      <c r="D71" s="4">
        <f t="shared" si="2"/>
        <v>1.8</v>
      </c>
      <c r="E71" s="4">
        <f t="shared" si="3"/>
        <v>1.8</v>
      </c>
      <c r="F71" s="3" t="s">
        <v>129</v>
      </c>
      <c r="G71" s="1">
        <v>42850</v>
      </c>
      <c r="H71" s="1">
        <v>42850</v>
      </c>
      <c r="I71" s="1">
        <v>42857</v>
      </c>
      <c r="J71" s="1">
        <v>42857</v>
      </c>
      <c r="L71" t="s">
        <v>185</v>
      </c>
      <c r="M71" t="s">
        <v>108</v>
      </c>
      <c r="N71">
        <v>1704</v>
      </c>
    </row>
    <row r="72" spans="1:14">
      <c r="A72" s="3" t="s">
        <v>323</v>
      </c>
      <c r="B72" s="3">
        <v>1012</v>
      </c>
      <c r="C72" s="3">
        <v>0.4</v>
      </c>
      <c r="D72" s="4">
        <f t="shared" si="2"/>
        <v>0.4</v>
      </c>
      <c r="E72" s="4">
        <f t="shared" si="3"/>
        <v>0.4</v>
      </c>
      <c r="F72" s="3" t="s">
        <v>324</v>
      </c>
      <c r="G72" s="1">
        <v>42851</v>
      </c>
      <c r="H72" s="1">
        <v>42851</v>
      </c>
      <c r="I72" s="1">
        <v>42858</v>
      </c>
      <c r="J72" s="1">
        <v>42858</v>
      </c>
      <c r="L72" t="s">
        <v>185</v>
      </c>
      <c r="M72" t="s">
        <v>108</v>
      </c>
      <c r="N72">
        <v>1704</v>
      </c>
    </row>
    <row r="73" spans="1:14">
      <c r="A73" s="3" t="s">
        <v>322</v>
      </c>
      <c r="B73" s="3" t="s">
        <v>176</v>
      </c>
      <c r="C73" s="3">
        <v>0.8</v>
      </c>
      <c r="D73" s="4">
        <f t="shared" si="2"/>
        <v>0.8</v>
      </c>
      <c r="E73" s="4">
        <f t="shared" si="3"/>
        <v>0.8</v>
      </c>
      <c r="F73" s="3" t="s">
        <v>129</v>
      </c>
      <c r="G73" s="1">
        <v>42850</v>
      </c>
      <c r="H73" s="1">
        <v>42850</v>
      </c>
      <c r="I73" s="1">
        <v>42857</v>
      </c>
      <c r="J73" s="1">
        <v>42857</v>
      </c>
      <c r="L73" t="s">
        <v>185</v>
      </c>
      <c r="M73" t="s">
        <v>108</v>
      </c>
      <c r="N73">
        <v>1704</v>
      </c>
    </row>
    <row r="74" spans="1:14">
      <c r="A74" s="3" t="s">
        <v>325</v>
      </c>
      <c r="B74" s="3">
        <v>1056</v>
      </c>
      <c r="C74" s="3">
        <v>1.5</v>
      </c>
      <c r="D74" s="4">
        <f t="shared" si="2"/>
        <v>1.5</v>
      </c>
      <c r="E74" s="4">
        <f t="shared" si="3"/>
        <v>1.5</v>
      </c>
      <c r="F74" s="3" t="s">
        <v>324</v>
      </c>
      <c r="G74" s="1">
        <v>42851</v>
      </c>
      <c r="H74" s="1">
        <v>42851</v>
      </c>
      <c r="I74" s="1">
        <v>42858</v>
      </c>
      <c r="J74" s="1">
        <v>42858</v>
      </c>
      <c r="L74" t="s">
        <v>185</v>
      </c>
      <c r="M74" t="s">
        <v>108</v>
      </c>
      <c r="N74">
        <v>1704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0"/>
  <sheetViews>
    <sheetView topLeftCell="A64" workbookViewId="0">
      <selection activeCell="K18" sqref="K18"/>
    </sheetView>
  </sheetViews>
  <sheetFormatPr defaultRowHeight="15"/>
  <cols>
    <col min="2" max="2" width="16.140625" bestFit="1" customWidth="1"/>
    <col min="7" max="7" width="18.28515625" bestFit="1" customWidth="1"/>
    <col min="8" max="8" width="15.7109375" bestFit="1" customWidth="1"/>
  </cols>
  <sheetData>
    <row r="1" spans="1:14">
      <c r="A1" s="2" t="s">
        <v>71</v>
      </c>
      <c r="B1" s="2" t="s">
        <v>73</v>
      </c>
      <c r="C1" s="2" t="s">
        <v>74</v>
      </c>
      <c r="D1" s="2" t="s">
        <v>83</v>
      </c>
      <c r="E1" s="2" t="s">
        <v>84</v>
      </c>
      <c r="F1" s="2" t="s">
        <v>75</v>
      </c>
      <c r="G1" s="2" t="s">
        <v>76</v>
      </c>
      <c r="H1" s="2" t="s">
        <v>77</v>
      </c>
      <c r="I1" s="2" t="s">
        <v>78</v>
      </c>
      <c r="J1" s="2" t="s">
        <v>79</v>
      </c>
      <c r="K1" s="2" t="s">
        <v>80</v>
      </c>
      <c r="L1" s="2" t="s">
        <v>81</v>
      </c>
      <c r="M1" s="2" t="s">
        <v>72</v>
      </c>
      <c r="N1" s="2" t="s">
        <v>329</v>
      </c>
    </row>
    <row r="2" spans="1:14">
      <c r="A2" t="s">
        <v>273</v>
      </c>
      <c r="B2" t="s">
        <v>20</v>
      </c>
      <c r="C2">
        <v>5</v>
      </c>
      <c r="D2">
        <v>42852</v>
      </c>
      <c r="E2">
        <v>42852</v>
      </c>
      <c r="F2" t="s">
        <v>5</v>
      </c>
      <c r="G2">
        <v>42857</v>
      </c>
      <c r="H2">
        <v>42857</v>
      </c>
      <c r="I2">
        <v>42861</v>
      </c>
      <c r="J2">
        <v>42861</v>
      </c>
      <c r="M2" t="s">
        <v>22</v>
      </c>
      <c r="N2">
        <v>1705</v>
      </c>
    </row>
    <row r="3" spans="1:14">
      <c r="A3" t="s">
        <v>273</v>
      </c>
      <c r="B3" t="s">
        <v>20</v>
      </c>
      <c r="C3">
        <v>5</v>
      </c>
      <c r="D3">
        <v>42852</v>
      </c>
      <c r="E3">
        <v>42852</v>
      </c>
      <c r="F3" t="s">
        <v>5</v>
      </c>
      <c r="K3" t="s">
        <v>414</v>
      </c>
      <c r="M3" t="s">
        <v>22</v>
      </c>
      <c r="N3">
        <v>1705</v>
      </c>
    </row>
    <row r="4" spans="1:14">
      <c r="A4" t="s">
        <v>407</v>
      </c>
      <c r="B4" t="s">
        <v>1</v>
      </c>
      <c r="C4">
        <v>3.6</v>
      </c>
      <c r="D4">
        <v>42868</v>
      </c>
      <c r="E4">
        <v>42868</v>
      </c>
      <c r="F4" t="s">
        <v>55</v>
      </c>
      <c r="K4" t="s">
        <v>415</v>
      </c>
      <c r="M4" t="s">
        <v>22</v>
      </c>
      <c r="N4">
        <v>1705</v>
      </c>
    </row>
    <row r="5" spans="1:14">
      <c r="A5" t="s">
        <v>408</v>
      </c>
      <c r="B5" t="s">
        <v>1</v>
      </c>
      <c r="C5">
        <v>57</v>
      </c>
      <c r="D5">
        <v>42869</v>
      </c>
      <c r="E5">
        <v>42869</v>
      </c>
      <c r="F5" t="s">
        <v>2</v>
      </c>
      <c r="K5" t="s">
        <v>45</v>
      </c>
      <c r="M5" t="s">
        <v>22</v>
      </c>
      <c r="N5">
        <v>1705</v>
      </c>
    </row>
    <row r="6" spans="1:14">
      <c r="A6" t="s">
        <v>401</v>
      </c>
      <c r="B6">
        <v>1216</v>
      </c>
      <c r="C6">
        <v>6.9</v>
      </c>
      <c r="D6">
        <v>42837</v>
      </c>
      <c r="E6">
        <v>42837</v>
      </c>
      <c r="F6" t="s">
        <v>372</v>
      </c>
      <c r="M6" t="s">
        <v>22</v>
      </c>
      <c r="N6">
        <v>1705</v>
      </c>
    </row>
    <row r="7" spans="1:14">
      <c r="A7" t="s">
        <v>402</v>
      </c>
      <c r="B7" t="s">
        <v>411</v>
      </c>
      <c r="C7">
        <v>15.1</v>
      </c>
      <c r="D7">
        <v>42840</v>
      </c>
      <c r="E7">
        <v>42840</v>
      </c>
      <c r="F7" t="s">
        <v>5</v>
      </c>
      <c r="K7" t="s">
        <v>203</v>
      </c>
      <c r="M7" t="s">
        <v>22</v>
      </c>
      <c r="N7">
        <v>1705</v>
      </c>
    </row>
    <row r="8" spans="1:14">
      <c r="A8" t="s">
        <v>403</v>
      </c>
      <c r="B8" t="s">
        <v>44</v>
      </c>
      <c r="C8">
        <v>3.9</v>
      </c>
      <c r="D8">
        <v>42860</v>
      </c>
      <c r="E8">
        <v>42860</v>
      </c>
      <c r="F8" t="s">
        <v>268</v>
      </c>
      <c r="M8" t="s">
        <v>22</v>
      </c>
      <c r="N8">
        <v>1705</v>
      </c>
    </row>
    <row r="9" spans="1:14">
      <c r="A9" t="s">
        <v>404</v>
      </c>
      <c r="B9" t="s">
        <v>262</v>
      </c>
      <c r="C9">
        <v>0.9</v>
      </c>
      <c r="D9">
        <v>42869</v>
      </c>
      <c r="E9">
        <v>42869</v>
      </c>
      <c r="F9" t="s">
        <v>25</v>
      </c>
      <c r="K9" t="s">
        <v>32</v>
      </c>
      <c r="M9" t="s">
        <v>22</v>
      </c>
      <c r="N9">
        <v>1705</v>
      </c>
    </row>
    <row r="10" spans="1:14">
      <c r="A10" t="s">
        <v>405</v>
      </c>
      <c r="B10" t="s">
        <v>396</v>
      </c>
      <c r="C10">
        <v>1.3</v>
      </c>
      <c r="D10">
        <v>42876</v>
      </c>
      <c r="E10">
        <v>42876</v>
      </c>
      <c r="F10" t="s">
        <v>25</v>
      </c>
      <c r="K10" t="s">
        <v>32</v>
      </c>
      <c r="M10" t="s">
        <v>22</v>
      </c>
      <c r="N10">
        <v>1705</v>
      </c>
    </row>
    <row r="11" spans="1:14">
      <c r="A11" t="s">
        <v>406</v>
      </c>
      <c r="B11" t="s">
        <v>34</v>
      </c>
      <c r="C11">
        <v>0.8</v>
      </c>
      <c r="D11">
        <v>42876</v>
      </c>
      <c r="E11">
        <v>42876</v>
      </c>
      <c r="F11" t="s">
        <v>25</v>
      </c>
      <c r="K11" t="s">
        <v>70</v>
      </c>
      <c r="M11" t="s">
        <v>22</v>
      </c>
      <c r="N11">
        <v>1705</v>
      </c>
    </row>
    <row r="12" spans="1:14">
      <c r="A12" t="s">
        <v>409</v>
      </c>
      <c r="B12" t="s">
        <v>412</v>
      </c>
      <c r="C12">
        <v>4.4000000000000004</v>
      </c>
      <c r="D12">
        <v>42870</v>
      </c>
      <c r="E12">
        <v>42870</v>
      </c>
      <c r="F12" t="s">
        <v>303</v>
      </c>
      <c r="K12" t="s">
        <v>70</v>
      </c>
      <c r="M12" t="s">
        <v>22</v>
      </c>
      <c r="N12">
        <v>1705</v>
      </c>
    </row>
    <row r="13" spans="1:14">
      <c r="A13" s="3" t="s">
        <v>410</v>
      </c>
      <c r="B13" s="3">
        <v>615</v>
      </c>
      <c r="C13" s="3">
        <v>3.6</v>
      </c>
      <c r="D13">
        <v>42870</v>
      </c>
      <c r="E13">
        <v>42870</v>
      </c>
      <c r="F13" t="s">
        <v>303</v>
      </c>
      <c r="M13" t="s">
        <v>22</v>
      </c>
      <c r="N13">
        <v>1705</v>
      </c>
    </row>
    <row r="14" spans="1:14">
      <c r="A14" s="3" t="s">
        <v>416</v>
      </c>
      <c r="B14" s="3" t="s">
        <v>29</v>
      </c>
      <c r="C14" s="3">
        <v>0.8</v>
      </c>
      <c r="D14">
        <v>42862</v>
      </c>
      <c r="E14">
        <v>42862</v>
      </c>
      <c r="F14" t="s">
        <v>25</v>
      </c>
      <c r="M14" t="s">
        <v>22</v>
      </c>
      <c r="N14">
        <v>1705</v>
      </c>
    </row>
    <row r="15" spans="1:14">
      <c r="A15" s="3" t="s">
        <v>417</v>
      </c>
      <c r="B15" s="3" t="s">
        <v>24</v>
      </c>
      <c r="C15" s="3">
        <v>0.3</v>
      </c>
      <c r="D15">
        <v>42869</v>
      </c>
      <c r="E15">
        <v>42869</v>
      </c>
      <c r="F15" t="s">
        <v>25</v>
      </c>
      <c r="K15" t="s">
        <v>70</v>
      </c>
      <c r="M15" t="s">
        <v>22</v>
      </c>
      <c r="N15">
        <v>1705</v>
      </c>
    </row>
    <row r="16" spans="1:14">
      <c r="A16" s="3" t="s">
        <v>383</v>
      </c>
      <c r="B16" s="3">
        <v>616</v>
      </c>
      <c r="C16" s="3">
        <v>2.9</v>
      </c>
      <c r="D16">
        <v>42870</v>
      </c>
      <c r="E16">
        <v>42870</v>
      </c>
      <c r="F16" t="s">
        <v>303</v>
      </c>
      <c r="M16" t="s">
        <v>22</v>
      </c>
      <c r="N16">
        <v>1705</v>
      </c>
    </row>
    <row r="17" spans="1:14">
      <c r="A17" s="3" t="s">
        <v>384</v>
      </c>
      <c r="B17" s="3" t="s">
        <v>18</v>
      </c>
      <c r="C17" s="3">
        <v>17.3</v>
      </c>
      <c r="D17">
        <v>42870</v>
      </c>
      <c r="E17">
        <v>42870</v>
      </c>
      <c r="F17" t="s">
        <v>5</v>
      </c>
      <c r="M17" t="s">
        <v>22</v>
      </c>
      <c r="N17">
        <v>1705</v>
      </c>
    </row>
    <row r="18" spans="1:14">
      <c r="A18" s="3" t="s">
        <v>385</v>
      </c>
      <c r="B18" s="3">
        <v>554</v>
      </c>
      <c r="C18" s="3">
        <v>47.7</v>
      </c>
      <c r="D18">
        <v>42870</v>
      </c>
      <c r="E18">
        <v>42870</v>
      </c>
      <c r="F18" t="s">
        <v>5</v>
      </c>
      <c r="M18" t="s">
        <v>22</v>
      </c>
      <c r="N18">
        <v>1705</v>
      </c>
    </row>
    <row r="19" spans="1:14">
      <c r="A19" s="3" t="s">
        <v>386</v>
      </c>
      <c r="B19" s="3">
        <v>405</v>
      </c>
      <c r="C19" s="3">
        <v>36.4</v>
      </c>
      <c r="D19">
        <v>42870</v>
      </c>
      <c r="E19">
        <v>42870</v>
      </c>
      <c r="F19" t="s">
        <v>5</v>
      </c>
      <c r="K19" t="s">
        <v>207</v>
      </c>
      <c r="M19" t="s">
        <v>22</v>
      </c>
      <c r="N19">
        <v>1705</v>
      </c>
    </row>
    <row r="20" spans="1:14">
      <c r="A20" s="3" t="s">
        <v>468</v>
      </c>
      <c r="B20" s="3" t="s">
        <v>7</v>
      </c>
      <c r="C20" s="3">
        <v>15</v>
      </c>
      <c r="D20">
        <v>42869</v>
      </c>
      <c r="E20">
        <v>42869</v>
      </c>
      <c r="F20" t="s">
        <v>2</v>
      </c>
      <c r="K20" t="s">
        <v>469</v>
      </c>
      <c r="M20" t="s">
        <v>22</v>
      </c>
      <c r="N20">
        <v>1705</v>
      </c>
    </row>
    <row r="21" spans="1:14">
      <c r="A21" s="3" t="s">
        <v>437</v>
      </c>
      <c r="B21" s="3">
        <v>2811</v>
      </c>
      <c r="C21" s="3">
        <v>15.5</v>
      </c>
      <c r="D21">
        <v>42883</v>
      </c>
      <c r="E21">
        <v>42883</v>
      </c>
      <c r="F21" t="s">
        <v>5</v>
      </c>
      <c r="K21" t="s">
        <v>82</v>
      </c>
      <c r="M21" t="s">
        <v>22</v>
      </c>
      <c r="N21">
        <v>1705</v>
      </c>
    </row>
    <row r="22" spans="1:14">
      <c r="A22" s="3" t="s">
        <v>387</v>
      </c>
      <c r="B22" s="3" t="s">
        <v>41</v>
      </c>
      <c r="C22" s="3">
        <v>4.9000000000000004</v>
      </c>
      <c r="D22">
        <v>42875</v>
      </c>
      <c r="E22">
        <v>42875</v>
      </c>
      <c r="F22" t="s">
        <v>42</v>
      </c>
      <c r="K22" t="s">
        <v>68</v>
      </c>
      <c r="M22" t="s">
        <v>22</v>
      </c>
      <c r="N22">
        <v>1705</v>
      </c>
    </row>
    <row r="23" spans="1:14">
      <c r="A23" s="3" t="s">
        <v>388</v>
      </c>
      <c r="B23" s="3" t="s">
        <v>394</v>
      </c>
      <c r="C23" s="3">
        <v>5</v>
      </c>
      <c r="D23">
        <v>42879</v>
      </c>
      <c r="E23">
        <v>42879</v>
      </c>
      <c r="F23" t="s">
        <v>268</v>
      </c>
      <c r="K23" t="s">
        <v>68</v>
      </c>
      <c r="M23" t="s">
        <v>22</v>
      </c>
      <c r="N23">
        <v>1705</v>
      </c>
    </row>
    <row r="24" spans="1:14">
      <c r="A24" s="3" t="s">
        <v>389</v>
      </c>
      <c r="B24" s="3" t="s">
        <v>395</v>
      </c>
      <c r="C24" s="3">
        <v>1.9</v>
      </c>
      <c r="D24">
        <v>42896</v>
      </c>
      <c r="E24">
        <v>42896</v>
      </c>
      <c r="F24" t="s">
        <v>268</v>
      </c>
      <c r="M24" t="s">
        <v>22</v>
      </c>
      <c r="N24">
        <v>1705</v>
      </c>
    </row>
    <row r="25" spans="1:14">
      <c r="A25" s="3" t="s">
        <v>390</v>
      </c>
      <c r="B25" s="3" t="s">
        <v>258</v>
      </c>
      <c r="C25" s="3">
        <v>0.4</v>
      </c>
      <c r="D25">
        <v>42890</v>
      </c>
      <c r="E25">
        <v>42890</v>
      </c>
      <c r="F25" t="s">
        <v>25</v>
      </c>
      <c r="K25" t="s">
        <v>32</v>
      </c>
      <c r="M25" t="s">
        <v>22</v>
      </c>
      <c r="N25">
        <v>1705</v>
      </c>
    </row>
    <row r="26" spans="1:14">
      <c r="A26" s="3" t="s">
        <v>391</v>
      </c>
      <c r="B26" s="3" t="s">
        <v>396</v>
      </c>
      <c r="C26" s="3">
        <v>4.8</v>
      </c>
      <c r="D26">
        <v>42897</v>
      </c>
      <c r="E26">
        <v>42897</v>
      </c>
      <c r="F26" t="s">
        <v>25</v>
      </c>
      <c r="K26" t="s">
        <v>68</v>
      </c>
      <c r="M26" t="s">
        <v>22</v>
      </c>
      <c r="N26">
        <v>1705</v>
      </c>
    </row>
    <row r="27" spans="1:14">
      <c r="A27" s="3" t="s">
        <v>392</v>
      </c>
      <c r="B27" s="3" t="s">
        <v>397</v>
      </c>
      <c r="C27" s="3">
        <v>1.8</v>
      </c>
      <c r="D27">
        <v>42897</v>
      </c>
      <c r="E27">
        <v>42897</v>
      </c>
      <c r="F27" t="s">
        <v>25</v>
      </c>
      <c r="K27" t="s">
        <v>398</v>
      </c>
      <c r="M27" t="s">
        <v>22</v>
      </c>
      <c r="N27">
        <v>1705</v>
      </c>
    </row>
    <row r="28" spans="1:14">
      <c r="A28" s="3" t="s">
        <v>393</v>
      </c>
      <c r="B28" s="3" t="s">
        <v>10</v>
      </c>
      <c r="C28" s="3">
        <v>4</v>
      </c>
      <c r="D28">
        <v>42893</v>
      </c>
      <c r="E28">
        <v>42893</v>
      </c>
      <c r="F28" t="s">
        <v>11</v>
      </c>
      <c r="K28" t="s">
        <v>414</v>
      </c>
      <c r="M28" t="s">
        <v>22</v>
      </c>
      <c r="N28">
        <v>1705</v>
      </c>
    </row>
    <row r="29" spans="1:14">
      <c r="A29" s="3" t="s">
        <v>441</v>
      </c>
      <c r="B29" s="3">
        <v>1807</v>
      </c>
      <c r="C29" s="3">
        <v>14</v>
      </c>
      <c r="D29">
        <v>42872</v>
      </c>
      <c r="E29">
        <v>42872</v>
      </c>
      <c r="F29" t="s">
        <v>134</v>
      </c>
      <c r="K29" t="s">
        <v>32</v>
      </c>
      <c r="M29" t="s">
        <v>22</v>
      </c>
      <c r="N29">
        <v>1705</v>
      </c>
    </row>
    <row r="30" spans="1:14">
      <c r="A30" s="3" t="s">
        <v>399</v>
      </c>
      <c r="B30" s="3" t="s">
        <v>34</v>
      </c>
      <c r="C30" s="3">
        <v>0.7</v>
      </c>
      <c r="D30">
        <v>42890</v>
      </c>
      <c r="E30">
        <v>42890</v>
      </c>
      <c r="F30" t="s">
        <v>25</v>
      </c>
      <c r="K30" t="s">
        <v>32</v>
      </c>
      <c r="M30" t="s">
        <v>22</v>
      </c>
      <c r="N30">
        <v>1705</v>
      </c>
    </row>
    <row r="31" spans="1:14">
      <c r="A31" s="3" t="s">
        <v>400</v>
      </c>
      <c r="B31" s="3" t="s">
        <v>31</v>
      </c>
      <c r="C31" s="3">
        <v>0.9</v>
      </c>
      <c r="D31">
        <v>42890</v>
      </c>
      <c r="E31">
        <v>42890</v>
      </c>
      <c r="F31" t="s">
        <v>25</v>
      </c>
      <c r="G31">
        <v>42857</v>
      </c>
      <c r="H31">
        <v>42857</v>
      </c>
      <c r="I31">
        <v>42862</v>
      </c>
      <c r="J31">
        <v>42862</v>
      </c>
      <c r="K31" t="s">
        <v>234</v>
      </c>
      <c r="L31" t="s">
        <v>107</v>
      </c>
      <c r="M31" t="s">
        <v>108</v>
      </c>
      <c r="N31">
        <v>1705</v>
      </c>
    </row>
    <row r="32" spans="1:14">
      <c r="A32" s="3" t="s">
        <v>287</v>
      </c>
      <c r="B32" s="3" t="s">
        <v>192</v>
      </c>
      <c r="C32" s="3">
        <v>2</v>
      </c>
      <c r="D32">
        <v>42827</v>
      </c>
      <c r="E32">
        <v>42827</v>
      </c>
      <c r="F32" t="s">
        <v>2</v>
      </c>
      <c r="G32">
        <v>42857</v>
      </c>
      <c r="H32">
        <v>42858</v>
      </c>
      <c r="I32">
        <v>42862</v>
      </c>
      <c r="J32">
        <v>42862</v>
      </c>
      <c r="K32" t="s">
        <v>375</v>
      </c>
      <c r="L32" t="s">
        <v>107</v>
      </c>
      <c r="M32" t="s">
        <v>108</v>
      </c>
      <c r="N32">
        <v>1705</v>
      </c>
    </row>
    <row r="33" spans="1:14">
      <c r="A33" s="3" t="s">
        <v>374</v>
      </c>
      <c r="B33" s="3" t="s">
        <v>94</v>
      </c>
      <c r="C33" s="3">
        <v>12.2</v>
      </c>
      <c r="D33">
        <v>42833</v>
      </c>
      <c r="E33">
        <v>42833</v>
      </c>
      <c r="F33" t="s">
        <v>55</v>
      </c>
      <c r="G33">
        <v>42858</v>
      </c>
      <c r="H33">
        <v>42865</v>
      </c>
      <c r="I33">
        <v>42869</v>
      </c>
      <c r="J33">
        <v>42869</v>
      </c>
      <c r="K33" t="s">
        <v>251</v>
      </c>
      <c r="L33" t="s">
        <v>107</v>
      </c>
      <c r="M33" t="s">
        <v>108</v>
      </c>
      <c r="N33">
        <v>1705</v>
      </c>
    </row>
    <row r="34" spans="1:14">
      <c r="A34" s="3" t="s">
        <v>376</v>
      </c>
      <c r="B34" s="3" t="s">
        <v>94</v>
      </c>
      <c r="C34" s="3">
        <v>55.1</v>
      </c>
      <c r="D34">
        <v>42834</v>
      </c>
      <c r="E34">
        <v>42834</v>
      </c>
      <c r="F34" t="s">
        <v>2</v>
      </c>
      <c r="G34">
        <v>42865</v>
      </c>
      <c r="H34">
        <v>42867</v>
      </c>
      <c r="I34">
        <v>42871</v>
      </c>
      <c r="J34">
        <v>42871</v>
      </c>
      <c r="K34" t="s">
        <v>124</v>
      </c>
      <c r="L34" t="s">
        <v>107</v>
      </c>
      <c r="M34" t="s">
        <v>108</v>
      </c>
      <c r="N34">
        <v>1705</v>
      </c>
    </row>
    <row r="35" spans="1:14">
      <c r="A35" s="3" t="s">
        <v>377</v>
      </c>
      <c r="B35" s="3" t="s">
        <v>104</v>
      </c>
      <c r="C35" s="3">
        <v>17.899999999999999</v>
      </c>
      <c r="D35">
        <v>42834</v>
      </c>
      <c r="E35">
        <v>42834</v>
      </c>
      <c r="F35" t="s">
        <v>2</v>
      </c>
      <c r="G35">
        <v>42867</v>
      </c>
      <c r="H35">
        <v>42868</v>
      </c>
      <c r="I35">
        <v>42872</v>
      </c>
      <c r="J35">
        <v>42872</v>
      </c>
      <c r="K35" t="s">
        <v>379</v>
      </c>
      <c r="L35" t="s">
        <v>107</v>
      </c>
      <c r="M35" t="s">
        <v>108</v>
      </c>
      <c r="N35">
        <v>1705</v>
      </c>
    </row>
    <row r="36" spans="1:14">
      <c r="A36" s="3" t="s">
        <v>378</v>
      </c>
      <c r="B36" s="3">
        <v>6231</v>
      </c>
      <c r="C36" s="3">
        <v>11.2</v>
      </c>
      <c r="D36">
        <v>42875</v>
      </c>
      <c r="E36">
        <v>42875</v>
      </c>
      <c r="F36" t="s">
        <v>360</v>
      </c>
      <c r="G36">
        <v>42868</v>
      </c>
      <c r="H36">
        <v>42870</v>
      </c>
      <c r="I36">
        <v>42874</v>
      </c>
      <c r="J36">
        <v>42874</v>
      </c>
      <c r="K36" t="s">
        <v>183</v>
      </c>
      <c r="L36" t="s">
        <v>107</v>
      </c>
      <c r="M36" t="s">
        <v>108</v>
      </c>
      <c r="N36">
        <v>1705</v>
      </c>
    </row>
    <row r="37" spans="1:14">
      <c r="A37" s="3" t="s">
        <v>380</v>
      </c>
      <c r="B37" s="3">
        <v>8844</v>
      </c>
      <c r="C37" s="3">
        <v>17.899999999999999</v>
      </c>
      <c r="D37">
        <v>42884</v>
      </c>
      <c r="E37">
        <v>42884</v>
      </c>
      <c r="F37" t="s">
        <v>360</v>
      </c>
      <c r="G37">
        <v>42870</v>
      </c>
      <c r="H37">
        <v>42874</v>
      </c>
      <c r="I37">
        <v>42878</v>
      </c>
      <c r="J37">
        <v>42878</v>
      </c>
      <c r="K37" t="s">
        <v>281</v>
      </c>
      <c r="L37" t="s">
        <v>107</v>
      </c>
      <c r="M37" t="s">
        <v>108</v>
      </c>
      <c r="N37">
        <v>1705</v>
      </c>
    </row>
    <row r="38" spans="1:14">
      <c r="A38" s="3" t="s">
        <v>338</v>
      </c>
      <c r="B38" s="3" t="s">
        <v>100</v>
      </c>
      <c r="C38" s="3">
        <v>32</v>
      </c>
      <c r="D38">
        <v>42862</v>
      </c>
      <c r="E38">
        <v>42862</v>
      </c>
      <c r="F38" t="s">
        <v>2</v>
      </c>
      <c r="G38">
        <v>42874</v>
      </c>
      <c r="H38">
        <v>42881</v>
      </c>
      <c r="I38">
        <v>42880</v>
      </c>
      <c r="J38">
        <v>42885</v>
      </c>
      <c r="K38" t="s">
        <v>127</v>
      </c>
      <c r="L38" t="s">
        <v>107</v>
      </c>
      <c r="M38" t="s">
        <v>108</v>
      </c>
      <c r="N38">
        <v>1705</v>
      </c>
    </row>
    <row r="39" spans="1:14">
      <c r="A39" s="3" t="s">
        <v>381</v>
      </c>
      <c r="B39" s="3" t="s">
        <v>86</v>
      </c>
      <c r="C39" s="3">
        <v>61.9</v>
      </c>
      <c r="D39">
        <v>42862</v>
      </c>
      <c r="E39">
        <v>42862</v>
      </c>
      <c r="F39" t="s">
        <v>2</v>
      </c>
      <c r="G39">
        <v>42881</v>
      </c>
      <c r="H39">
        <v>42882</v>
      </c>
      <c r="I39">
        <v>42886</v>
      </c>
      <c r="J39">
        <v>42886</v>
      </c>
      <c r="K39" t="s">
        <v>207</v>
      </c>
      <c r="L39" t="s">
        <v>107</v>
      </c>
      <c r="M39" t="s">
        <v>108</v>
      </c>
      <c r="N39">
        <v>1705</v>
      </c>
    </row>
    <row r="40" spans="1:14">
      <c r="A40" s="3" t="s">
        <v>382</v>
      </c>
      <c r="B40" s="3">
        <v>872</v>
      </c>
      <c r="C40" s="3">
        <v>4.5999999999999996</v>
      </c>
      <c r="D40">
        <v>42875</v>
      </c>
      <c r="E40">
        <v>42875</v>
      </c>
      <c r="F40" t="s">
        <v>196</v>
      </c>
      <c r="K40" t="s">
        <v>445</v>
      </c>
      <c r="L40" t="s">
        <v>107</v>
      </c>
      <c r="M40" t="s">
        <v>108</v>
      </c>
      <c r="N40">
        <v>1705</v>
      </c>
    </row>
    <row r="41" spans="1:14">
      <c r="A41" s="3" t="s">
        <v>442</v>
      </c>
      <c r="B41" s="3">
        <v>5146</v>
      </c>
      <c r="C41" s="3">
        <v>12.3</v>
      </c>
      <c r="D41">
        <v>42896</v>
      </c>
      <c r="E41">
        <v>42896</v>
      </c>
      <c r="F41" t="s">
        <v>360</v>
      </c>
      <c r="K41" t="s">
        <v>336</v>
      </c>
      <c r="L41" t="s">
        <v>185</v>
      </c>
      <c r="M41" t="s">
        <v>108</v>
      </c>
      <c r="N41">
        <v>1705</v>
      </c>
    </row>
    <row r="42" spans="1:14">
      <c r="A42" s="3" t="s">
        <v>335</v>
      </c>
      <c r="B42" s="3">
        <v>5146</v>
      </c>
      <c r="C42" s="3">
        <v>10</v>
      </c>
      <c r="D42">
        <v>42855</v>
      </c>
      <c r="E42">
        <v>42855</v>
      </c>
      <c r="F42" t="s">
        <v>90</v>
      </c>
      <c r="K42" t="s">
        <v>142</v>
      </c>
      <c r="L42" t="s">
        <v>185</v>
      </c>
      <c r="M42" t="s">
        <v>108</v>
      </c>
      <c r="N42">
        <v>1705</v>
      </c>
    </row>
    <row r="43" spans="1:14">
      <c r="A43" s="3" t="s">
        <v>310</v>
      </c>
      <c r="B43" s="3">
        <v>3000</v>
      </c>
      <c r="C43" s="3">
        <v>5</v>
      </c>
      <c r="D43">
        <v>42792</v>
      </c>
      <c r="E43">
        <v>42792</v>
      </c>
      <c r="F43" t="s">
        <v>231</v>
      </c>
      <c r="G43">
        <v>42857</v>
      </c>
      <c r="H43">
        <v>42859</v>
      </c>
      <c r="K43" t="s">
        <v>342</v>
      </c>
      <c r="L43" t="s">
        <v>185</v>
      </c>
      <c r="M43" t="s">
        <v>108</v>
      </c>
      <c r="N43">
        <v>1705</v>
      </c>
    </row>
    <row r="44" spans="1:14">
      <c r="A44" s="3" t="s">
        <v>341</v>
      </c>
      <c r="B44" s="3">
        <v>4146</v>
      </c>
      <c r="C44" s="3">
        <v>24</v>
      </c>
      <c r="D44">
        <v>42865</v>
      </c>
      <c r="E44">
        <v>42865</v>
      </c>
      <c r="F44" t="s">
        <v>90</v>
      </c>
      <c r="G44">
        <v>42859</v>
      </c>
      <c r="H44">
        <v>42861</v>
      </c>
      <c r="K44" t="s">
        <v>183</v>
      </c>
      <c r="L44" t="s">
        <v>185</v>
      </c>
      <c r="M44" t="s">
        <v>108</v>
      </c>
      <c r="N44">
        <v>1705</v>
      </c>
    </row>
    <row r="45" spans="1:14">
      <c r="A45" s="3" t="s">
        <v>446</v>
      </c>
      <c r="B45" s="3">
        <v>9951</v>
      </c>
      <c r="C45" s="3">
        <v>11.9</v>
      </c>
      <c r="D45">
        <v>42880</v>
      </c>
      <c r="E45">
        <v>42880</v>
      </c>
      <c r="F45" t="s">
        <v>90</v>
      </c>
      <c r="G45">
        <v>42862</v>
      </c>
      <c r="H45">
        <v>42863</v>
      </c>
      <c r="K45" t="s">
        <v>281</v>
      </c>
      <c r="L45" t="s">
        <v>185</v>
      </c>
      <c r="M45" t="s">
        <v>108</v>
      </c>
      <c r="N45">
        <v>1705</v>
      </c>
    </row>
    <row r="46" spans="1:14">
      <c r="A46" s="3" t="s">
        <v>344</v>
      </c>
      <c r="B46" s="3">
        <v>451</v>
      </c>
      <c r="C46" s="3">
        <v>7.4</v>
      </c>
      <c r="D46">
        <v>42882</v>
      </c>
      <c r="E46">
        <v>42882</v>
      </c>
      <c r="F46" t="s">
        <v>196</v>
      </c>
      <c r="G46">
        <v>42863</v>
      </c>
      <c r="H46">
        <v>42868</v>
      </c>
      <c r="L46" t="s">
        <v>185</v>
      </c>
      <c r="M46" t="s">
        <v>108</v>
      </c>
      <c r="N46">
        <v>1705</v>
      </c>
    </row>
    <row r="47" spans="1:14">
      <c r="A47" s="3" t="s">
        <v>345</v>
      </c>
      <c r="B47" s="3" t="s">
        <v>118</v>
      </c>
      <c r="C47" s="3">
        <v>31.1</v>
      </c>
      <c r="D47">
        <v>42862</v>
      </c>
      <c r="E47">
        <v>42862</v>
      </c>
      <c r="F47" t="s">
        <v>25</v>
      </c>
      <c r="G47">
        <v>42868</v>
      </c>
      <c r="H47">
        <v>42870</v>
      </c>
      <c r="L47" t="s">
        <v>185</v>
      </c>
      <c r="M47" t="s">
        <v>108</v>
      </c>
      <c r="N47">
        <v>1705</v>
      </c>
    </row>
    <row r="48" spans="1:14">
      <c r="A48" s="3" t="s">
        <v>345</v>
      </c>
      <c r="B48" s="3" t="s">
        <v>225</v>
      </c>
      <c r="C48" s="3">
        <v>12.8</v>
      </c>
      <c r="D48">
        <v>42862</v>
      </c>
      <c r="E48">
        <v>42862</v>
      </c>
      <c r="F48" t="s">
        <v>25</v>
      </c>
      <c r="G48">
        <v>42870</v>
      </c>
      <c r="H48">
        <v>42870</v>
      </c>
      <c r="K48" t="s">
        <v>32</v>
      </c>
      <c r="L48" t="s">
        <v>185</v>
      </c>
      <c r="M48" t="s">
        <v>108</v>
      </c>
      <c r="N48">
        <v>1705</v>
      </c>
    </row>
    <row r="49" spans="1:14">
      <c r="A49" s="3" t="s">
        <v>346</v>
      </c>
      <c r="B49" s="3" t="s">
        <v>347</v>
      </c>
      <c r="C49" s="3">
        <v>0.8</v>
      </c>
      <c r="D49">
        <v>42862</v>
      </c>
      <c r="E49">
        <v>42862</v>
      </c>
      <c r="F49" t="s">
        <v>25</v>
      </c>
      <c r="G49">
        <v>42871</v>
      </c>
      <c r="H49">
        <v>42872</v>
      </c>
      <c r="K49" t="s">
        <v>32</v>
      </c>
      <c r="L49" t="s">
        <v>185</v>
      </c>
      <c r="M49" t="s">
        <v>108</v>
      </c>
      <c r="N49">
        <v>1705</v>
      </c>
    </row>
    <row r="50" spans="1:14">
      <c r="A50" s="3" t="s">
        <v>345</v>
      </c>
      <c r="B50" s="3" t="s">
        <v>348</v>
      </c>
      <c r="C50" s="3">
        <v>4.2</v>
      </c>
      <c r="D50">
        <v>42869</v>
      </c>
      <c r="E50">
        <v>42869</v>
      </c>
      <c r="F50" t="s">
        <v>25</v>
      </c>
      <c r="G50">
        <v>42856</v>
      </c>
      <c r="H50">
        <v>42874</v>
      </c>
      <c r="K50" t="s">
        <v>32</v>
      </c>
      <c r="L50" t="s">
        <v>185</v>
      </c>
      <c r="M50" t="s">
        <v>108</v>
      </c>
      <c r="N50">
        <v>1705</v>
      </c>
    </row>
    <row r="51" spans="1:14">
      <c r="A51" s="3" t="s">
        <v>345</v>
      </c>
      <c r="B51" s="3" t="s">
        <v>350</v>
      </c>
      <c r="C51" s="3">
        <v>4.2</v>
      </c>
      <c r="D51">
        <v>42869</v>
      </c>
      <c r="E51">
        <v>42869</v>
      </c>
      <c r="F51" t="s">
        <v>25</v>
      </c>
      <c r="G51">
        <v>42876</v>
      </c>
      <c r="H51">
        <v>42876</v>
      </c>
      <c r="L51" t="s">
        <v>185</v>
      </c>
      <c r="M51" t="s">
        <v>108</v>
      </c>
      <c r="N51">
        <v>1705</v>
      </c>
    </row>
    <row r="52" spans="1:14">
      <c r="A52" s="3" t="s">
        <v>351</v>
      </c>
      <c r="B52" s="3" t="s">
        <v>223</v>
      </c>
      <c r="C52" s="3">
        <v>1.2</v>
      </c>
      <c r="D52">
        <v>42869</v>
      </c>
      <c r="E52">
        <v>42869</v>
      </c>
      <c r="F52" t="s">
        <v>25</v>
      </c>
      <c r="G52">
        <v>42876</v>
      </c>
      <c r="H52">
        <v>42877</v>
      </c>
      <c r="L52" t="s">
        <v>185</v>
      </c>
      <c r="M52" t="s">
        <v>108</v>
      </c>
      <c r="N52">
        <v>1705</v>
      </c>
    </row>
    <row r="53" spans="1:14">
      <c r="A53" s="3" t="s">
        <v>353</v>
      </c>
      <c r="B53" s="3" t="s">
        <v>220</v>
      </c>
      <c r="C53" s="3">
        <v>9.9</v>
      </c>
      <c r="D53">
        <v>42869</v>
      </c>
      <c r="E53">
        <v>42869</v>
      </c>
      <c r="F53" t="s">
        <v>25</v>
      </c>
      <c r="K53" t="s">
        <v>127</v>
      </c>
      <c r="L53" t="s">
        <v>185</v>
      </c>
      <c r="M53" t="s">
        <v>108</v>
      </c>
      <c r="N53">
        <v>1705</v>
      </c>
    </row>
    <row r="54" spans="1:14">
      <c r="A54" s="3" t="s">
        <v>447</v>
      </c>
      <c r="B54" s="3" t="s">
        <v>181</v>
      </c>
      <c r="C54" s="3">
        <v>0.4</v>
      </c>
      <c r="D54">
        <v>42868</v>
      </c>
      <c r="E54">
        <v>42868</v>
      </c>
      <c r="F54" t="s">
        <v>55</v>
      </c>
      <c r="K54" t="s">
        <v>193</v>
      </c>
      <c r="L54" t="s">
        <v>185</v>
      </c>
      <c r="M54" t="s">
        <v>108</v>
      </c>
      <c r="N54">
        <v>1705</v>
      </c>
    </row>
    <row r="55" spans="1:14">
      <c r="A55" s="3" t="s">
        <v>448</v>
      </c>
      <c r="B55" s="3" t="s">
        <v>115</v>
      </c>
      <c r="C55" s="3">
        <v>2.1</v>
      </c>
      <c r="D55">
        <v>42875</v>
      </c>
      <c r="E55">
        <v>42875</v>
      </c>
      <c r="F55" t="s">
        <v>55</v>
      </c>
      <c r="K55" t="s">
        <v>452</v>
      </c>
      <c r="L55" t="s">
        <v>185</v>
      </c>
      <c r="M55" t="s">
        <v>108</v>
      </c>
      <c r="N55">
        <v>1705</v>
      </c>
    </row>
    <row r="56" spans="1:14">
      <c r="A56" s="3" t="s">
        <v>449</v>
      </c>
      <c r="B56" s="3" t="s">
        <v>178</v>
      </c>
      <c r="C56" s="3">
        <v>0.9</v>
      </c>
      <c r="D56">
        <v>42875</v>
      </c>
      <c r="E56">
        <v>42875</v>
      </c>
      <c r="F56" t="s">
        <v>55</v>
      </c>
      <c r="G56">
        <v>42878</v>
      </c>
      <c r="H56">
        <v>42878</v>
      </c>
      <c r="L56" t="s">
        <v>185</v>
      </c>
      <c r="M56" t="s">
        <v>108</v>
      </c>
      <c r="N56">
        <v>1705</v>
      </c>
    </row>
    <row r="57" spans="1:14">
      <c r="A57" s="3" t="s">
        <v>354</v>
      </c>
      <c r="B57" s="3" t="s">
        <v>450</v>
      </c>
      <c r="C57" s="3">
        <v>1.3</v>
      </c>
      <c r="D57">
        <v>42444</v>
      </c>
      <c r="E57">
        <v>42444</v>
      </c>
      <c r="F57" t="s">
        <v>129</v>
      </c>
      <c r="G57">
        <v>42861</v>
      </c>
      <c r="H57">
        <v>42861</v>
      </c>
      <c r="K57" t="s">
        <v>98</v>
      </c>
      <c r="L57" t="s">
        <v>185</v>
      </c>
      <c r="M57" t="s">
        <v>108</v>
      </c>
      <c r="N57">
        <v>1705</v>
      </c>
    </row>
    <row r="58" spans="1:14">
      <c r="A58" s="3" t="s">
        <v>355</v>
      </c>
      <c r="B58" s="3" t="s">
        <v>147</v>
      </c>
      <c r="C58" s="3">
        <v>2.1</v>
      </c>
      <c r="D58">
        <v>42855</v>
      </c>
      <c r="E58">
        <v>42855</v>
      </c>
      <c r="F58" t="s">
        <v>2</v>
      </c>
      <c r="G58">
        <v>42870</v>
      </c>
      <c r="H58">
        <v>42871</v>
      </c>
      <c r="L58" t="s">
        <v>185</v>
      </c>
      <c r="M58" t="s">
        <v>108</v>
      </c>
      <c r="N58">
        <v>1705</v>
      </c>
    </row>
    <row r="59" spans="1:14">
      <c r="A59" s="3" t="s">
        <v>345</v>
      </c>
      <c r="B59" s="3" t="s">
        <v>160</v>
      </c>
      <c r="C59" s="3">
        <v>4.8</v>
      </c>
      <c r="D59">
        <v>42869</v>
      </c>
      <c r="E59">
        <v>42869</v>
      </c>
      <c r="F59" t="s">
        <v>25</v>
      </c>
      <c r="G59">
        <v>42872</v>
      </c>
      <c r="H59">
        <v>42873</v>
      </c>
      <c r="L59" t="s">
        <v>185</v>
      </c>
      <c r="M59" t="s">
        <v>108</v>
      </c>
      <c r="N59">
        <v>1705</v>
      </c>
    </row>
    <row r="60" spans="1:14">
      <c r="A60" s="3" t="s">
        <v>345</v>
      </c>
      <c r="B60" s="3" t="s">
        <v>119</v>
      </c>
      <c r="C60" s="3">
        <v>10.4</v>
      </c>
      <c r="D60">
        <v>42869</v>
      </c>
      <c r="E60">
        <v>42869</v>
      </c>
      <c r="F60" t="s">
        <v>25</v>
      </c>
      <c r="G60">
        <v>42874</v>
      </c>
      <c r="H60">
        <v>42875</v>
      </c>
      <c r="L60" t="s">
        <v>185</v>
      </c>
      <c r="M60" t="s">
        <v>108</v>
      </c>
      <c r="N60">
        <v>1705</v>
      </c>
    </row>
    <row r="61" spans="1:14">
      <c r="A61" s="3" t="s">
        <v>351</v>
      </c>
      <c r="B61" s="3" t="s">
        <v>222</v>
      </c>
      <c r="C61" s="3">
        <v>10.9</v>
      </c>
      <c r="D61">
        <v>42869</v>
      </c>
      <c r="E61">
        <v>42869</v>
      </c>
      <c r="F61" t="s">
        <v>25</v>
      </c>
      <c r="G61">
        <v>42876</v>
      </c>
      <c r="H61">
        <v>42876</v>
      </c>
      <c r="L61" t="s">
        <v>185</v>
      </c>
      <c r="M61" t="s">
        <v>108</v>
      </c>
      <c r="N61">
        <v>1705</v>
      </c>
    </row>
    <row r="62" spans="1:14">
      <c r="A62" s="3" t="s">
        <v>357</v>
      </c>
      <c r="B62" s="3" t="s">
        <v>167</v>
      </c>
      <c r="C62" s="3">
        <v>0.3</v>
      </c>
      <c r="D62">
        <v>42869</v>
      </c>
      <c r="E62">
        <v>42869</v>
      </c>
      <c r="F62" t="s">
        <v>25</v>
      </c>
      <c r="K62" t="s">
        <v>82</v>
      </c>
      <c r="L62" t="s">
        <v>185</v>
      </c>
      <c r="M62" t="s">
        <v>108</v>
      </c>
      <c r="N62">
        <v>1705</v>
      </c>
    </row>
    <row r="63" spans="1:14">
      <c r="A63" s="3" t="s">
        <v>459</v>
      </c>
      <c r="B63" s="3" t="s">
        <v>158</v>
      </c>
      <c r="C63" s="3">
        <v>1.6</v>
      </c>
      <c r="D63">
        <v>42868</v>
      </c>
      <c r="E63">
        <v>42868</v>
      </c>
      <c r="F63" t="s">
        <v>55</v>
      </c>
      <c r="G63">
        <v>42878</v>
      </c>
      <c r="H63">
        <v>42878</v>
      </c>
      <c r="L63" t="s">
        <v>185</v>
      </c>
      <c r="M63" t="s">
        <v>108</v>
      </c>
      <c r="N63">
        <v>1705</v>
      </c>
    </row>
    <row r="64" spans="1:14">
      <c r="A64" s="3" t="s">
        <v>358</v>
      </c>
      <c r="B64" s="3" t="s">
        <v>465</v>
      </c>
      <c r="C64" s="3">
        <v>0.2</v>
      </c>
      <c r="D64">
        <v>42444</v>
      </c>
      <c r="E64">
        <v>42444</v>
      </c>
      <c r="F64" t="s">
        <v>129</v>
      </c>
      <c r="G64">
        <v>42878</v>
      </c>
      <c r="H64">
        <v>42878</v>
      </c>
      <c r="L64" t="s">
        <v>185</v>
      </c>
      <c r="M64" t="s">
        <v>108</v>
      </c>
      <c r="N64">
        <v>1705</v>
      </c>
    </row>
    <row r="65" spans="1:14">
      <c r="A65" s="3" t="s">
        <v>359</v>
      </c>
      <c r="B65" s="3">
        <v>1015</v>
      </c>
      <c r="C65" s="3">
        <v>0.4</v>
      </c>
      <c r="D65">
        <v>42444</v>
      </c>
      <c r="E65">
        <v>42444</v>
      </c>
      <c r="F65" t="s">
        <v>129</v>
      </c>
      <c r="G65">
        <v>42878</v>
      </c>
      <c r="H65">
        <v>42878</v>
      </c>
      <c r="L65" t="s">
        <v>185</v>
      </c>
      <c r="M65" t="s">
        <v>108</v>
      </c>
      <c r="N65">
        <v>1705</v>
      </c>
    </row>
    <row r="66" spans="1:14">
      <c r="A66" s="3" t="s">
        <v>362</v>
      </c>
      <c r="B66" s="3">
        <v>1010</v>
      </c>
      <c r="C66" s="3">
        <v>0.9</v>
      </c>
      <c r="D66">
        <v>42444</v>
      </c>
      <c r="E66">
        <v>42444</v>
      </c>
      <c r="F66" t="s">
        <v>129</v>
      </c>
      <c r="G66">
        <v>42879</v>
      </c>
      <c r="H66">
        <v>42879</v>
      </c>
      <c r="L66" t="s">
        <v>185</v>
      </c>
      <c r="M66" t="s">
        <v>108</v>
      </c>
      <c r="N66">
        <v>1705</v>
      </c>
    </row>
    <row r="67" spans="1:14">
      <c r="A67" s="3" t="s">
        <v>363</v>
      </c>
      <c r="B67" s="3">
        <v>1019</v>
      </c>
      <c r="C67" s="3">
        <v>0.5</v>
      </c>
      <c r="D67">
        <v>42444</v>
      </c>
      <c r="E67">
        <v>42444</v>
      </c>
      <c r="F67" t="s">
        <v>129</v>
      </c>
      <c r="G67">
        <v>42878</v>
      </c>
      <c r="H67">
        <v>42878</v>
      </c>
      <c r="L67" t="s">
        <v>185</v>
      </c>
      <c r="M67" t="s">
        <v>108</v>
      </c>
      <c r="N67">
        <v>1705</v>
      </c>
    </row>
    <row r="68" spans="1:14">
      <c r="A68" s="3" t="s">
        <v>364</v>
      </c>
      <c r="B68" s="3">
        <v>1011</v>
      </c>
      <c r="C68" s="3">
        <v>2.6</v>
      </c>
      <c r="D68">
        <v>42444</v>
      </c>
      <c r="E68">
        <v>42444</v>
      </c>
      <c r="F68" t="s">
        <v>129</v>
      </c>
      <c r="G68">
        <v>42879</v>
      </c>
      <c r="H68">
        <v>42879</v>
      </c>
      <c r="L68" t="s">
        <v>185</v>
      </c>
      <c r="M68" t="s">
        <v>108</v>
      </c>
      <c r="N68">
        <v>1705</v>
      </c>
    </row>
    <row r="69" spans="1:14">
      <c r="A69" s="3" t="s">
        <v>365</v>
      </c>
      <c r="B69" s="3">
        <v>1853</v>
      </c>
      <c r="C69" s="3">
        <v>0.4</v>
      </c>
      <c r="D69">
        <v>42444</v>
      </c>
      <c r="E69">
        <v>42444</v>
      </c>
      <c r="F69" t="s">
        <v>129</v>
      </c>
      <c r="G69">
        <v>42879</v>
      </c>
      <c r="H69">
        <v>42879</v>
      </c>
      <c r="L69" t="s">
        <v>185</v>
      </c>
      <c r="M69" t="s">
        <v>108</v>
      </c>
      <c r="N69">
        <v>1705</v>
      </c>
    </row>
    <row r="70" spans="1:14">
      <c r="A70" s="3" t="s">
        <v>366</v>
      </c>
      <c r="B70" s="3">
        <v>1005</v>
      </c>
      <c r="C70" s="3">
        <v>0.7</v>
      </c>
      <c r="D70">
        <v>42826</v>
      </c>
      <c r="E70">
        <v>42826</v>
      </c>
      <c r="F70" t="s">
        <v>129</v>
      </c>
      <c r="G70">
        <v>42879</v>
      </c>
      <c r="H70">
        <v>42879</v>
      </c>
      <c r="L70" t="s">
        <v>185</v>
      </c>
      <c r="M70" t="s">
        <v>108</v>
      </c>
      <c r="N70">
        <v>1705</v>
      </c>
    </row>
    <row r="71" spans="1:14">
      <c r="A71" s="3" t="s">
        <v>367</v>
      </c>
      <c r="B71" s="3">
        <v>1010</v>
      </c>
      <c r="C71" s="3">
        <v>0.8</v>
      </c>
      <c r="D71">
        <v>42826</v>
      </c>
      <c r="E71">
        <v>42826</v>
      </c>
      <c r="F71" t="s">
        <v>129</v>
      </c>
      <c r="G71">
        <v>42880</v>
      </c>
      <c r="H71">
        <v>42880</v>
      </c>
      <c r="L71" t="s">
        <v>185</v>
      </c>
      <c r="M71" t="s">
        <v>108</v>
      </c>
      <c r="N71">
        <v>1705</v>
      </c>
    </row>
    <row r="72" spans="1:14">
      <c r="A72" s="3" t="s">
        <v>368</v>
      </c>
      <c r="B72" s="3">
        <v>1014</v>
      </c>
      <c r="C72" s="3">
        <v>0.6</v>
      </c>
      <c r="D72">
        <v>42826</v>
      </c>
      <c r="E72">
        <v>42826</v>
      </c>
      <c r="F72" t="s">
        <v>129</v>
      </c>
      <c r="G72">
        <v>42880</v>
      </c>
      <c r="H72">
        <v>42880</v>
      </c>
      <c r="L72" t="s">
        <v>185</v>
      </c>
      <c r="M72" t="s">
        <v>108</v>
      </c>
      <c r="N72">
        <v>1705</v>
      </c>
    </row>
    <row r="73" spans="1:14">
      <c r="A73" s="3" t="s">
        <v>369</v>
      </c>
      <c r="B73" s="3">
        <v>1853</v>
      </c>
      <c r="C73" s="3">
        <v>0.7</v>
      </c>
      <c r="D73">
        <v>42826</v>
      </c>
      <c r="E73">
        <v>42826</v>
      </c>
      <c r="F73" t="s">
        <v>129</v>
      </c>
      <c r="G73">
        <v>42880</v>
      </c>
      <c r="H73">
        <v>42880</v>
      </c>
      <c r="L73" t="s">
        <v>185</v>
      </c>
      <c r="M73" t="s">
        <v>108</v>
      </c>
      <c r="N73">
        <v>1705</v>
      </c>
    </row>
    <row r="74" spans="1:14">
      <c r="A74" s="3" t="s">
        <v>370</v>
      </c>
      <c r="B74" s="3">
        <v>1015</v>
      </c>
      <c r="C74" s="3">
        <v>0.3</v>
      </c>
      <c r="D74">
        <v>42826</v>
      </c>
      <c r="E74">
        <v>42826</v>
      </c>
      <c r="F74" t="s">
        <v>129</v>
      </c>
      <c r="G74">
        <v>42885</v>
      </c>
      <c r="H74">
        <v>42885</v>
      </c>
      <c r="K74" t="s">
        <v>248</v>
      </c>
      <c r="L74" t="s">
        <v>185</v>
      </c>
      <c r="M74" t="s">
        <v>108</v>
      </c>
      <c r="N74">
        <v>1705</v>
      </c>
    </row>
    <row r="75" spans="1:14">
      <c r="A75" s="3" t="s">
        <v>371</v>
      </c>
      <c r="B75" s="3" t="s">
        <v>126</v>
      </c>
      <c r="C75" s="3">
        <v>2.9</v>
      </c>
      <c r="D75">
        <v>42886</v>
      </c>
      <c r="E75">
        <v>42886</v>
      </c>
      <c r="F75" t="s">
        <v>372</v>
      </c>
      <c r="G75">
        <v>42885</v>
      </c>
      <c r="H75">
        <v>42886</v>
      </c>
      <c r="K75" t="s">
        <v>39</v>
      </c>
      <c r="L75" t="s">
        <v>185</v>
      </c>
      <c r="M75" t="s">
        <v>108</v>
      </c>
      <c r="N75">
        <v>1705</v>
      </c>
    </row>
    <row r="76" spans="1:14">
      <c r="A76" s="3" t="s">
        <v>373</v>
      </c>
      <c r="B76" s="3">
        <v>920</v>
      </c>
      <c r="C76" s="3">
        <v>1.9</v>
      </c>
      <c r="D76">
        <v>42887</v>
      </c>
      <c r="E76">
        <v>42887</v>
      </c>
      <c r="F76" t="s">
        <v>15</v>
      </c>
      <c r="G76">
        <v>42888</v>
      </c>
      <c r="H76">
        <v>42889</v>
      </c>
      <c r="L76" t="s">
        <v>185</v>
      </c>
      <c r="M76" t="s">
        <v>108</v>
      </c>
      <c r="N76">
        <v>1705</v>
      </c>
    </row>
    <row r="77" spans="1:14">
      <c r="A77" s="3" t="s">
        <v>361</v>
      </c>
      <c r="B77" s="3" t="s">
        <v>160</v>
      </c>
      <c r="C77" s="3">
        <v>5</v>
      </c>
      <c r="D77">
        <v>42897</v>
      </c>
      <c r="E77">
        <v>42897</v>
      </c>
      <c r="F77" t="s">
        <v>25</v>
      </c>
      <c r="G77">
        <v>42889</v>
      </c>
      <c r="H77">
        <v>42889</v>
      </c>
      <c r="L77" t="s">
        <v>185</v>
      </c>
      <c r="M77" t="s">
        <v>108</v>
      </c>
      <c r="N77">
        <v>1705</v>
      </c>
    </row>
    <row r="78" spans="1:14">
      <c r="A78" s="3" t="s">
        <v>361</v>
      </c>
      <c r="B78" s="3" t="s">
        <v>225</v>
      </c>
      <c r="C78" s="3">
        <v>1</v>
      </c>
      <c r="D78">
        <v>42890</v>
      </c>
      <c r="E78">
        <v>42890</v>
      </c>
      <c r="F78" t="s">
        <v>25</v>
      </c>
      <c r="L78" t="s">
        <v>185</v>
      </c>
      <c r="M78" t="s">
        <v>22</v>
      </c>
      <c r="N78">
        <v>1705</v>
      </c>
    </row>
    <row r="79" spans="1:14">
      <c r="A79" s="3"/>
      <c r="B79" s="3"/>
      <c r="C79" s="3"/>
    </row>
    <row r="80" spans="1:14">
      <c r="A80" s="3"/>
      <c r="B80" s="3"/>
      <c r="C80" s="3"/>
    </row>
    <row r="81" spans="1:3">
      <c r="A81" s="3"/>
      <c r="B81" s="3"/>
      <c r="C81" s="3"/>
    </row>
    <row r="82" spans="1:3">
      <c r="A82" s="3"/>
      <c r="B82" s="3"/>
      <c r="C82" s="3"/>
    </row>
    <row r="83" spans="1:3">
      <c r="A83" s="3"/>
      <c r="B83" s="3"/>
      <c r="C83" s="3"/>
    </row>
    <row r="84" spans="1:3">
      <c r="A84" s="3"/>
      <c r="B84" s="3"/>
      <c r="C84" s="3"/>
    </row>
    <row r="85" spans="1:3">
      <c r="A85" s="3"/>
      <c r="B85" s="3"/>
      <c r="C85" s="3"/>
    </row>
    <row r="86" spans="1:3">
      <c r="A86" s="3"/>
      <c r="B86" s="3"/>
      <c r="C86" s="3"/>
    </row>
    <row r="87" spans="1:3">
      <c r="A87" s="3"/>
      <c r="B87" s="3"/>
      <c r="C87" s="3"/>
    </row>
    <row r="88" spans="1:3">
      <c r="A88" s="3"/>
      <c r="B88" s="3"/>
      <c r="C88" s="3"/>
    </row>
    <row r="89" spans="1:3">
      <c r="A89" s="3"/>
      <c r="B89" s="3"/>
      <c r="C89" s="3"/>
    </row>
    <row r="90" spans="1:3">
      <c r="A90" s="3"/>
      <c r="B90" s="3"/>
      <c r="C90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64"/>
  <sheetViews>
    <sheetView workbookViewId="0">
      <selection activeCell="A45" sqref="A45"/>
    </sheetView>
  </sheetViews>
  <sheetFormatPr defaultRowHeight="15"/>
  <cols>
    <col min="1" max="1" width="8" style="3" customWidth="1"/>
    <col min="2" max="3" width="9.140625" style="3"/>
    <col min="4" max="4" width="9.140625" style="3" customWidth="1"/>
    <col min="5" max="5" width="11.7109375" style="3" customWidth="1"/>
    <col min="6" max="6" width="10.140625" style="3" customWidth="1"/>
    <col min="7" max="7" width="9.140625" style="3"/>
    <col min="8" max="8" width="20.85546875" style="3" bestFit="1" customWidth="1"/>
    <col min="9" max="9" width="9.140625" style="3" customWidth="1"/>
    <col min="10" max="10" width="9.5703125" style="3" bestFit="1" customWidth="1"/>
    <col min="11" max="13" width="9.85546875" style="3" bestFit="1" customWidth="1"/>
    <col min="14" max="14" width="20.85546875" style="3" bestFit="1" customWidth="1"/>
    <col min="15" max="17" width="9.140625" style="3"/>
  </cols>
  <sheetData>
    <row r="2" spans="1:17">
      <c r="A2" t="s">
        <v>151</v>
      </c>
      <c r="B2">
        <v>5146</v>
      </c>
      <c r="C2">
        <v>10.1</v>
      </c>
      <c r="D2" t="s">
        <v>470</v>
      </c>
      <c r="E2" s="4">
        <f t="shared" ref="E2:E64" si="0">IF(ISNUMBER(D2),D2,DATEVALUE(IF(ISNUMBER(FIND("-",D2)),LEFT(D2,FIND("-",D2)-1),D2)&amp;"/2017"))</f>
        <v>42781</v>
      </c>
      <c r="F2" s="4">
        <f t="shared" ref="F2:F64" si="1">IF(ISNUMBER(D2),D2,DATEVALUE(IF(ISNUMBER(FIND("-",D2)),RIGHT(D2,LEN(D2)-FIND("-",D2)),D2)&amp;"/2017"))</f>
        <v>42781</v>
      </c>
      <c r="G2" s="4" t="s">
        <v>90</v>
      </c>
      <c r="H2" s="4" t="s">
        <v>471</v>
      </c>
      <c r="I2" s="4" t="s">
        <v>419</v>
      </c>
      <c r="J2" s="4">
        <f>IF(ISBLANK(H2),NULL,DATEVALUE(IF(ISNUMBER(FIND("-",H2)),LEFT(H2,FIND("-",H2)-1),H2)&amp;"/2017"))</f>
        <v>42795</v>
      </c>
      <c r="K2" s="4">
        <f>IF(ISBLANK(H2),NULL,DATEVALUE(IF(ISNUMBER(FIND("-",H2)),RIGHT(H2,LEN(H2) - FIND("-",H2)),H2)&amp;"/2017"))</f>
        <v>42796</v>
      </c>
      <c r="L2" s="4">
        <f>IF(ISBLANK(I2),NULL,DATEVALUE(IF(ISNUMBER(FIND("-",I2)),LEFT(I2,FIND("-",I2)-1),I2)&amp;"/2017"))</f>
        <v>42800</v>
      </c>
      <c r="M2" s="4">
        <f>IF(ISBLANK(I2),NULL,DATEVALUE(IF(ISNUMBER(FIND("-",I2)),RIGHT(I2,LEN(I2) - FIND("-",I2)),I2)&amp;"/2017"))</f>
        <v>42800</v>
      </c>
      <c r="N2" s="4" t="s">
        <v>152</v>
      </c>
      <c r="O2" s="4" t="s">
        <v>185</v>
      </c>
      <c r="P2" s="4" t="s">
        <v>108</v>
      </c>
      <c r="Q2" s="3">
        <v>1703</v>
      </c>
    </row>
    <row r="3" spans="1:17">
      <c r="A3" t="s">
        <v>153</v>
      </c>
      <c r="B3">
        <v>919</v>
      </c>
      <c r="C3">
        <v>1</v>
      </c>
      <c r="D3" t="s">
        <v>472</v>
      </c>
      <c r="E3" s="4">
        <f t="shared" si="0"/>
        <v>42786</v>
      </c>
      <c r="F3" s="4">
        <f t="shared" si="1"/>
        <v>42786</v>
      </c>
      <c r="G3" s="4" t="s">
        <v>15</v>
      </c>
      <c r="H3" s="4" t="s">
        <v>473</v>
      </c>
      <c r="I3" s="4" t="s">
        <v>419</v>
      </c>
      <c r="J3" s="4">
        <f>IF(ISBLANK(H3),NULL,DATEVALUE(IF(ISNUMBER(FIND("-",H3)),LEFT(H3,FIND("-",H3)-1),H3)&amp;"/2017"))</f>
        <v>42796</v>
      </c>
      <c r="K3" s="4">
        <f>IF(ISBLANK(H3),NULL,DATEVALUE(IF(ISNUMBER(FIND("-",H3)),RIGHT(H3,LEN(H3) - FIND("-",H3)),H3)&amp;"/2017"))</f>
        <v>42796</v>
      </c>
      <c r="L3" s="4">
        <f>IF(ISBLANK(I3),NULL,DATEVALUE(IF(ISNUMBER(FIND("-",I3)),LEFT(I3,FIND("-",I3)-1),I3)&amp;"/2017"))</f>
        <v>42800</v>
      </c>
      <c r="M3" s="4">
        <f>IF(ISBLANK(I3),NULL,DATEVALUE(IF(ISNUMBER(FIND("-",I3)),RIGHT(I3,LEN(I3) - FIND("-",I3)),I3)&amp;"/2017"))</f>
        <v>42800</v>
      </c>
      <c r="N3" s="4" t="s">
        <v>154</v>
      </c>
      <c r="O3" s="4" t="s">
        <v>185</v>
      </c>
      <c r="P3" s="4" t="s">
        <v>108</v>
      </c>
      <c r="Q3" s="3">
        <v>1703</v>
      </c>
    </row>
    <row r="4" spans="1:17">
      <c r="A4" s="3" t="s">
        <v>184</v>
      </c>
      <c r="B4" s="3">
        <v>920</v>
      </c>
      <c r="C4" s="3">
        <v>5.4</v>
      </c>
      <c r="D4" s="3" t="s">
        <v>472</v>
      </c>
      <c r="E4" s="4">
        <f t="shared" si="0"/>
        <v>42786</v>
      </c>
      <c r="F4" s="4">
        <f t="shared" si="1"/>
        <v>42786</v>
      </c>
      <c r="G4" s="4" t="s">
        <v>15</v>
      </c>
      <c r="H4" s="4" t="s">
        <v>474</v>
      </c>
      <c r="I4" s="4" t="s">
        <v>475</v>
      </c>
      <c r="J4" s="4">
        <f>IF(ISBLANK(H4),NULL,DATEVALUE(IF(ISNUMBER(FIND("-",H4)),LEFT(H4,FIND("-",H4)-1),H4)&amp;"/2017"))</f>
        <v>42796</v>
      </c>
      <c r="K4" s="4">
        <f>IF(ISBLANK(H4),NULL,DATEVALUE(IF(ISNUMBER(FIND("-",H4)),RIGHT(H4,LEN(H4) - FIND("-",H4)),H4)&amp;"/2017"))</f>
        <v>42797</v>
      </c>
      <c r="L4" s="4">
        <f>IF(ISBLANK(I4),NULL,DATEVALUE(IF(ISNUMBER(FIND("-",I4)),LEFT(I4,FIND("-",I4)-1),I4)&amp;"/2017"))</f>
        <v>42801</v>
      </c>
      <c r="M4" s="4">
        <f>IF(ISBLANK(I4),NULL,DATEVALUE(IF(ISNUMBER(FIND("-",I4)),RIGHT(I4,LEN(I4) - FIND("-",I4)),I4)&amp;"/2017"))</f>
        <v>42801</v>
      </c>
      <c r="N4" s="4" t="s">
        <v>154</v>
      </c>
      <c r="O4" s="4" t="s">
        <v>185</v>
      </c>
      <c r="P4" s="4" t="s">
        <v>108</v>
      </c>
      <c r="Q4" s="3">
        <v>1703</v>
      </c>
    </row>
    <row r="5" spans="1:17">
      <c r="A5" s="3" t="s">
        <v>155</v>
      </c>
      <c r="B5" s="3">
        <v>513</v>
      </c>
      <c r="C5" s="3">
        <v>7.2</v>
      </c>
      <c r="D5" s="3" t="s">
        <v>426</v>
      </c>
      <c r="E5" s="4">
        <f t="shared" si="0"/>
        <v>42792</v>
      </c>
      <c r="F5" s="4">
        <f t="shared" si="1"/>
        <v>42792</v>
      </c>
      <c r="G5" s="4" t="s">
        <v>15</v>
      </c>
      <c r="H5" s="4" t="s">
        <v>476</v>
      </c>
      <c r="I5" s="4" t="s">
        <v>477</v>
      </c>
      <c r="J5" s="4">
        <f>IF(ISBLANK(H5),NULL,DATEVALUE(IF(ISNUMBER(FIND("-",H5)),LEFT(H5,FIND("-",H5)-1),H5)&amp;"/2017"))</f>
        <v>42797</v>
      </c>
      <c r="K5" s="4">
        <f>IF(ISBLANK(H5),NULL,DATEVALUE(IF(ISNUMBER(FIND("-",H5)),RIGHT(H5,LEN(H5) - FIND("-",H5)),H5)&amp;"/2017"))</f>
        <v>42798</v>
      </c>
      <c r="L5" s="4">
        <f>IF(ISBLANK(I5),NULL,DATEVALUE(IF(ISNUMBER(FIND("-",I5)),LEFT(I5,FIND("-",I5)-1),I5)&amp;"/2017"))</f>
        <v>42802</v>
      </c>
      <c r="M5" s="4">
        <f>IF(ISBLANK(I5),NULL,DATEVALUE(IF(ISNUMBER(FIND("-",I5)),RIGHT(I5,LEN(I5) - FIND("-",I5)),I5)&amp;"/2017"))</f>
        <v>42802</v>
      </c>
      <c r="N5" s="4" t="s">
        <v>156</v>
      </c>
      <c r="O5" s="4" t="s">
        <v>185</v>
      </c>
      <c r="P5" s="4" t="s">
        <v>108</v>
      </c>
      <c r="Q5" s="3">
        <v>1703</v>
      </c>
    </row>
    <row r="6" spans="1:17">
      <c r="A6" s="3" t="s">
        <v>218</v>
      </c>
      <c r="B6" s="3" t="s">
        <v>118</v>
      </c>
      <c r="C6" s="3">
        <v>43.4</v>
      </c>
      <c r="D6" s="3">
        <v>42434</v>
      </c>
      <c r="E6" s="4">
        <f t="shared" si="0"/>
        <v>42434</v>
      </c>
      <c r="F6" s="4">
        <f t="shared" si="1"/>
        <v>42434</v>
      </c>
      <c r="G6" s="4" t="s">
        <v>25</v>
      </c>
      <c r="H6" s="4" t="s">
        <v>478</v>
      </c>
      <c r="I6" s="4" t="s">
        <v>428</v>
      </c>
      <c r="J6" s="4">
        <f>IF(ISBLANK(H6),NULL,DATEVALUE(IF(ISNUMBER(FIND("-",H6)),LEFT(H6,FIND("-",H6)-1),H6)&amp;"/2017"))</f>
        <v>42798</v>
      </c>
      <c r="K6" s="4">
        <f>IF(ISBLANK(H6),NULL,DATEVALUE(IF(ISNUMBER(FIND("-",H6)),RIGHT(H6,LEN(H6) - FIND("-",H6)),H6)&amp;"/2017"))</f>
        <v>42805</v>
      </c>
      <c r="L6" s="4">
        <f>IF(ISBLANK(I6),NULL,DATEVALUE(IF(ISNUMBER(FIND("-",I6)),LEFT(I6,FIND("-",I6)-1),I6)&amp;"/2017"))</f>
        <v>42809</v>
      </c>
      <c r="M6" s="4">
        <f>IF(ISBLANK(I6),NULL,DATEVALUE(IF(ISNUMBER(FIND("-",I6)),RIGHT(I6,LEN(I6) - FIND("-",I6)),I6)&amp;"/2017"))</f>
        <v>42809</v>
      </c>
      <c r="N6" s="4"/>
      <c r="O6" s="4" t="s">
        <v>185</v>
      </c>
      <c r="P6" s="4" t="s">
        <v>108</v>
      </c>
      <c r="Q6" s="3">
        <v>1703</v>
      </c>
    </row>
    <row r="7" spans="1:17">
      <c r="A7" s="3" t="s">
        <v>218</v>
      </c>
      <c r="B7" s="3" t="s">
        <v>160</v>
      </c>
      <c r="C7" s="3">
        <v>2.2999999999999998</v>
      </c>
      <c r="D7" s="3" t="s">
        <v>424</v>
      </c>
      <c r="E7" s="4">
        <f t="shared" si="0"/>
        <v>42799</v>
      </c>
      <c r="F7" s="4">
        <f t="shared" si="1"/>
        <v>42799</v>
      </c>
      <c r="G7" s="4" t="s">
        <v>25</v>
      </c>
      <c r="H7" s="4" t="s">
        <v>479</v>
      </c>
      <c r="I7" s="4" t="s">
        <v>480</v>
      </c>
      <c r="J7" s="4">
        <f>IF(ISBLANK(H7),NULL,DATEVALUE(IF(ISNUMBER(FIND("-",H7)),LEFT(H7,FIND("-",H7)-1),H7)&amp;"/2017"))</f>
        <v>42805</v>
      </c>
      <c r="K7" s="4">
        <f>IF(ISBLANK(H7),NULL,DATEVALUE(IF(ISNUMBER(FIND("-",H7)),RIGHT(H7,LEN(H7) - FIND("-",H7)),H7)&amp;"/2017"))</f>
        <v>42807</v>
      </c>
      <c r="L7" s="4">
        <f>IF(ISBLANK(I7),NULL,DATEVALUE(IF(ISNUMBER(FIND("-",I7)),LEFT(I7,FIND("-",I7)-1),I7)&amp;"/2017"))</f>
        <v>42811</v>
      </c>
      <c r="M7" s="4">
        <f>IF(ISBLANK(I7),NULL,DATEVALUE(IF(ISNUMBER(FIND("-",I7)),RIGHT(I7,LEN(I7) - FIND("-",I7)),I7)&amp;"/2017"))</f>
        <v>42811</v>
      </c>
      <c r="N7" s="4"/>
      <c r="O7" s="4" t="s">
        <v>185</v>
      </c>
      <c r="P7" s="4" t="s">
        <v>108</v>
      </c>
      <c r="Q7" s="3">
        <v>1703</v>
      </c>
    </row>
    <row r="8" spans="1:17">
      <c r="A8" s="3" t="s">
        <v>218</v>
      </c>
      <c r="B8" s="3" t="s">
        <v>119</v>
      </c>
      <c r="C8" s="3">
        <v>3.5</v>
      </c>
      <c r="D8" s="3" t="s">
        <v>424</v>
      </c>
      <c r="E8" s="4">
        <f t="shared" si="0"/>
        <v>42799</v>
      </c>
      <c r="F8" s="4">
        <f t="shared" si="1"/>
        <v>42799</v>
      </c>
      <c r="G8" s="4" t="s">
        <v>25</v>
      </c>
      <c r="H8" s="4" t="s">
        <v>481</v>
      </c>
      <c r="I8" s="4" t="s">
        <v>480</v>
      </c>
      <c r="J8" s="4">
        <f>IF(ISBLANK(H8),NULL,DATEVALUE(IF(ISNUMBER(FIND("-",H8)),LEFT(H8,FIND("-",H8)-1),H8)&amp;"/2017"))</f>
        <v>42807</v>
      </c>
      <c r="K8" s="4">
        <f>IF(ISBLANK(H8),NULL,DATEVALUE(IF(ISNUMBER(FIND("-",H8)),RIGHT(H8,LEN(H8) - FIND("-",H8)),H8)&amp;"/2017"))</f>
        <v>42807</v>
      </c>
      <c r="L8" s="4">
        <f>IF(ISBLANK(I8),NULL,DATEVALUE(IF(ISNUMBER(FIND("-",I8)),LEFT(I8,FIND("-",I8)-1),I8)&amp;"/2017"))</f>
        <v>42811</v>
      </c>
      <c r="M8" s="4">
        <f>IF(ISBLANK(I8),NULL,DATEVALUE(IF(ISNUMBER(FIND("-",I8)),RIGHT(I8,LEN(I8) - FIND("-",I8)),I8)&amp;"/2017"))</f>
        <v>42811</v>
      </c>
      <c r="N8" s="4"/>
      <c r="O8" s="4" t="s">
        <v>185</v>
      </c>
      <c r="P8" s="4" t="s">
        <v>108</v>
      </c>
      <c r="Q8" s="3">
        <v>1703</v>
      </c>
    </row>
    <row r="9" spans="1:17">
      <c r="A9" s="3" t="s">
        <v>221</v>
      </c>
      <c r="B9" s="3" t="s">
        <v>222</v>
      </c>
      <c r="C9" s="3">
        <v>4.3</v>
      </c>
      <c r="D9" s="3" t="s">
        <v>424</v>
      </c>
      <c r="E9" s="4">
        <f t="shared" si="0"/>
        <v>42799</v>
      </c>
      <c r="F9" s="4">
        <f t="shared" si="1"/>
        <v>42799</v>
      </c>
      <c r="G9" s="4" t="s">
        <v>25</v>
      </c>
      <c r="H9" s="4" t="s">
        <v>482</v>
      </c>
      <c r="I9" s="4" t="s">
        <v>430</v>
      </c>
      <c r="J9" s="4">
        <f>IF(ISBLANK(H9),NULL,DATEVALUE(IF(ISNUMBER(FIND("-",H9)),LEFT(H9,FIND("-",H9)-1),H9)&amp;"/2017"))</f>
        <v>42807</v>
      </c>
      <c r="K9" s="4">
        <f>IF(ISBLANK(H9),NULL,DATEVALUE(IF(ISNUMBER(FIND("-",H9)),RIGHT(H9,LEN(H9) - FIND("-",H9)),H9)&amp;"/2017"))</f>
        <v>42808</v>
      </c>
      <c r="L9" s="4">
        <f>IF(ISBLANK(I9),NULL,DATEVALUE(IF(ISNUMBER(FIND("-",I9)),LEFT(I9,FIND("-",I9)-1),I9)&amp;"/2017"))</f>
        <v>42812</v>
      </c>
      <c r="M9" s="4">
        <f>IF(ISBLANK(I9),NULL,DATEVALUE(IF(ISNUMBER(FIND("-",I9)),RIGHT(I9,LEN(I9) - FIND("-",I9)),I9)&amp;"/2017"))</f>
        <v>42812</v>
      </c>
      <c r="N9" s="4"/>
      <c r="O9" s="4" t="s">
        <v>185</v>
      </c>
      <c r="P9" s="4" t="s">
        <v>108</v>
      </c>
      <c r="Q9" s="3">
        <v>1703</v>
      </c>
    </row>
    <row r="10" spans="1:17">
      <c r="A10" s="3" t="s">
        <v>221</v>
      </c>
      <c r="B10" s="3" t="s">
        <v>223</v>
      </c>
      <c r="C10" s="3">
        <v>0.8</v>
      </c>
      <c r="D10" s="3" t="s">
        <v>424</v>
      </c>
      <c r="E10" s="4">
        <f t="shared" si="0"/>
        <v>42799</v>
      </c>
      <c r="F10" s="4">
        <f t="shared" si="1"/>
        <v>42799</v>
      </c>
      <c r="G10" s="4" t="s">
        <v>25</v>
      </c>
      <c r="H10" s="4" t="s">
        <v>483</v>
      </c>
      <c r="I10" s="4" t="s">
        <v>430</v>
      </c>
      <c r="J10" s="4">
        <f>IF(ISBLANK(H10),NULL,DATEVALUE(IF(ISNUMBER(FIND("-",H10)),LEFT(H10,FIND("-",H10)-1),H10)&amp;"/2017"))</f>
        <v>42808</v>
      </c>
      <c r="K10" s="4">
        <f>IF(ISBLANK(H10),NULL,DATEVALUE(IF(ISNUMBER(FIND("-",H10)),RIGHT(H10,LEN(H10) - FIND("-",H10)),H10)&amp;"/2017"))</f>
        <v>42808</v>
      </c>
      <c r="L10" s="4">
        <f>IF(ISBLANK(I10),NULL,DATEVALUE(IF(ISNUMBER(FIND("-",I10)),LEFT(I10,FIND("-",I10)-1),I10)&amp;"/2017"))</f>
        <v>42812</v>
      </c>
      <c r="M10" s="4">
        <f>IF(ISBLANK(I10),NULL,DATEVALUE(IF(ISNUMBER(FIND("-",I10)),RIGHT(I10,LEN(I10) - FIND("-",I10)),I10)&amp;"/2017"))</f>
        <v>42812</v>
      </c>
      <c r="N10" s="4"/>
      <c r="O10" s="4" t="s">
        <v>185</v>
      </c>
      <c r="P10" s="4" t="s">
        <v>108</v>
      </c>
      <c r="Q10" s="3">
        <v>1703</v>
      </c>
    </row>
    <row r="11" spans="1:17">
      <c r="A11" s="3" t="s">
        <v>226</v>
      </c>
      <c r="B11" s="3">
        <v>488</v>
      </c>
      <c r="C11" s="3">
        <v>7.2</v>
      </c>
      <c r="D11" s="3" t="s">
        <v>426</v>
      </c>
      <c r="E11" s="4">
        <f t="shared" si="0"/>
        <v>42792</v>
      </c>
      <c r="F11" s="4">
        <f t="shared" si="1"/>
        <v>42792</v>
      </c>
      <c r="G11" s="4" t="s">
        <v>15</v>
      </c>
      <c r="H11" s="4" t="s">
        <v>484</v>
      </c>
      <c r="I11" s="4" t="s">
        <v>418</v>
      </c>
      <c r="J11" s="4">
        <f>IF(ISBLANK(H11),NULL,DATEVALUE(IF(ISNUMBER(FIND("-",H11)),LEFT(H11,FIND("-",H11)-1),H11)&amp;"/2017"))</f>
        <v>42808</v>
      </c>
      <c r="K11" s="4">
        <f>IF(ISBLANK(H11),NULL,DATEVALUE(IF(ISNUMBER(FIND("-",H11)),RIGHT(H11,LEN(H11) - FIND("-",H11)),H11)&amp;"/2017"))</f>
        <v>42809</v>
      </c>
      <c r="L11" s="4">
        <f>IF(ISBLANK(I11),NULL,DATEVALUE(IF(ISNUMBER(FIND("-",I11)),LEFT(I11,FIND("-",I11)-1),I11)&amp;"/2017"))</f>
        <v>42813</v>
      </c>
      <c r="M11" s="4">
        <f>IF(ISBLANK(I11),NULL,DATEVALUE(IF(ISNUMBER(FIND("-",I11)),RIGHT(I11,LEN(I11) - FIND("-",I11)),I11)&amp;"/2017"))</f>
        <v>42813</v>
      </c>
      <c r="N11" s="4" t="s">
        <v>227</v>
      </c>
      <c r="O11" s="4" t="s">
        <v>185</v>
      </c>
      <c r="P11" s="4" t="s">
        <v>108</v>
      </c>
      <c r="Q11" s="3">
        <v>1703</v>
      </c>
    </row>
    <row r="12" spans="1:17">
      <c r="A12" s="3" t="s">
        <v>228</v>
      </c>
      <c r="B12" s="3">
        <v>1807</v>
      </c>
      <c r="C12" s="3">
        <v>15</v>
      </c>
      <c r="D12" s="3" t="s">
        <v>428</v>
      </c>
      <c r="E12" s="4">
        <f t="shared" si="0"/>
        <v>42809</v>
      </c>
      <c r="F12" s="4">
        <f t="shared" si="1"/>
        <v>42809</v>
      </c>
      <c r="G12" s="4" t="s">
        <v>134</v>
      </c>
      <c r="H12" s="4" t="s">
        <v>485</v>
      </c>
      <c r="I12" s="4" t="s">
        <v>486</v>
      </c>
      <c r="J12" s="4">
        <f>IF(ISBLANK(H12),NULL,DATEVALUE(IF(ISNUMBER(FIND("-",H12)),LEFT(H12,FIND("-",H12)-1),H12)&amp;"/2017"))</f>
        <v>42809</v>
      </c>
      <c r="K12" s="4">
        <f>IF(ISBLANK(H12),NULL,DATEVALUE(IF(ISNUMBER(FIND("-",H12)),RIGHT(H12,LEN(H12) - FIND("-",H12)),H12)&amp;"/2017"))</f>
        <v>42811</v>
      </c>
      <c r="L12" s="4">
        <f>IF(ISBLANK(I12),NULL,DATEVALUE(IF(ISNUMBER(FIND("-",I12)),LEFT(I12,FIND("-",I12)-1),I12)&amp;"/2017"))</f>
        <v>42815</v>
      </c>
      <c r="M12" s="4">
        <f>IF(ISBLANK(I12),NULL,DATEVALUE(IF(ISNUMBER(FIND("-",I12)),RIGHT(I12,LEN(I12) - FIND("-",I12)),I12)&amp;"/2017"))</f>
        <v>42815</v>
      </c>
      <c r="N12" s="4" t="s">
        <v>229</v>
      </c>
      <c r="O12" s="4" t="s">
        <v>185</v>
      </c>
      <c r="P12" s="4" t="s">
        <v>108</v>
      </c>
      <c r="Q12" s="3">
        <v>1703</v>
      </c>
    </row>
    <row r="13" spans="1:17">
      <c r="A13" s="3" t="s">
        <v>230</v>
      </c>
      <c r="B13" s="3">
        <v>3000</v>
      </c>
      <c r="C13" s="3">
        <v>2.7</v>
      </c>
      <c r="D13" s="3" t="s">
        <v>487</v>
      </c>
      <c r="E13" s="4">
        <f t="shared" si="0"/>
        <v>42750</v>
      </c>
      <c r="F13" s="4">
        <f t="shared" si="1"/>
        <v>42750</v>
      </c>
      <c r="G13" s="4" t="s">
        <v>231</v>
      </c>
      <c r="H13" s="4" t="s">
        <v>488</v>
      </c>
      <c r="I13" s="4" t="s">
        <v>489</v>
      </c>
      <c r="J13" s="4">
        <f>IF(ISBLANK(H13),NULL,DATEVALUE(IF(ISNUMBER(FIND("-",H13)),LEFT(H13,FIND("-",H13)-1),H13)&amp;"/2017"))</f>
        <v>42811</v>
      </c>
      <c r="K13" s="4">
        <f>IF(ISBLANK(H13),NULL,DATEVALUE(IF(ISNUMBER(FIND("-",H13)),RIGHT(H13,LEN(H13) - FIND("-",H13)),H13)&amp;"/2017"))</f>
        <v>42812</v>
      </c>
      <c r="L13" s="4">
        <f>IF(ISBLANK(I13),NULL,DATEVALUE(IF(ISNUMBER(FIND("-",I13)),LEFT(I13,FIND("-",I13)-1),I13)&amp;"/2017"))</f>
        <v>42816</v>
      </c>
      <c r="M13" s="4">
        <f>IF(ISBLANK(I13),NULL,DATEVALUE(IF(ISNUMBER(FIND("-",I13)),RIGHT(I13,LEN(I13) - FIND("-",I13)),I13)&amp;"/2017"))</f>
        <v>42816</v>
      </c>
      <c r="N13" s="4" t="s">
        <v>232</v>
      </c>
      <c r="O13" s="4" t="s">
        <v>185</v>
      </c>
      <c r="P13" s="4" t="s">
        <v>108</v>
      </c>
      <c r="Q13" s="3">
        <v>1703</v>
      </c>
    </row>
    <row r="14" spans="1:17">
      <c r="A14" s="3" t="s">
        <v>233</v>
      </c>
      <c r="B14" s="3" t="s">
        <v>147</v>
      </c>
      <c r="C14" s="3">
        <v>3.6</v>
      </c>
      <c r="D14" s="3" t="s">
        <v>490</v>
      </c>
      <c r="E14" s="4">
        <f t="shared" si="0"/>
        <v>42778</v>
      </c>
      <c r="F14" s="4">
        <f t="shared" si="1"/>
        <v>42778</v>
      </c>
      <c r="G14" s="4" t="s">
        <v>2</v>
      </c>
      <c r="H14" s="4" t="s">
        <v>430</v>
      </c>
      <c r="I14" s="4" t="s">
        <v>489</v>
      </c>
      <c r="J14" s="4">
        <f>IF(ISBLANK(H14),NULL,DATEVALUE(IF(ISNUMBER(FIND("-",H14)),LEFT(H14,FIND("-",H14)-1),H14)&amp;"/2017"))</f>
        <v>42812</v>
      </c>
      <c r="K14" s="4">
        <f>IF(ISBLANK(H14),NULL,DATEVALUE(IF(ISNUMBER(FIND("-",H14)),RIGHT(H14,LEN(H14) - FIND("-",H14)),H14)&amp;"/2017"))</f>
        <v>42812</v>
      </c>
      <c r="L14" s="4">
        <f>IF(ISBLANK(I14),NULL,DATEVALUE(IF(ISNUMBER(FIND("-",I14)),LEFT(I14,FIND("-",I14)-1),I14)&amp;"/2017"))</f>
        <v>42816</v>
      </c>
      <c r="M14" s="4">
        <f>IF(ISBLANK(I14),NULL,DATEVALUE(IF(ISNUMBER(FIND("-",I14)),RIGHT(I14,LEN(I14) - FIND("-",I14)),I14)&amp;"/2017"))</f>
        <v>42816</v>
      </c>
      <c r="N14" s="4" t="s">
        <v>234</v>
      </c>
      <c r="O14" s="4" t="s">
        <v>185</v>
      </c>
      <c r="P14" s="4" t="s">
        <v>108</v>
      </c>
      <c r="Q14" s="3">
        <v>1703</v>
      </c>
    </row>
    <row r="15" spans="1:17">
      <c r="A15" s="3" t="s">
        <v>219</v>
      </c>
      <c r="B15" s="3" t="s">
        <v>220</v>
      </c>
      <c r="C15" s="3">
        <v>0.5</v>
      </c>
      <c r="D15" s="3">
        <v>42434</v>
      </c>
      <c r="E15" s="4">
        <f t="shared" si="0"/>
        <v>42434</v>
      </c>
      <c r="F15" s="4">
        <f t="shared" si="1"/>
        <v>42434</v>
      </c>
      <c r="G15" s="4" t="s">
        <v>25</v>
      </c>
      <c r="H15" s="4" t="s">
        <v>481</v>
      </c>
      <c r="I15" s="4" t="s">
        <v>480</v>
      </c>
      <c r="J15" s="4">
        <f>IF(ISBLANK(H15),NULL,DATEVALUE(IF(ISNUMBER(FIND("-",H15)),LEFT(H15,FIND("-",H15)-1),H15)&amp;"/2017"))</f>
        <v>42807</v>
      </c>
      <c r="K15" s="4">
        <f>IF(ISBLANK(H15),NULL,DATEVALUE(IF(ISNUMBER(FIND("-",H15)),RIGHT(H15,LEN(H15) - FIND("-",H15)),H15)&amp;"/2017"))</f>
        <v>42807</v>
      </c>
      <c r="L15" s="4">
        <f>IF(ISBLANK(I15),NULL,DATEVALUE(IF(ISNUMBER(FIND("-",I15)),LEFT(I15,FIND("-",I15)-1),I15)&amp;"/2017"))</f>
        <v>42811</v>
      </c>
      <c r="M15" s="4">
        <f>IF(ISBLANK(I15),NULL,DATEVALUE(IF(ISNUMBER(FIND("-",I15)),RIGHT(I15,LEN(I15) - FIND("-",I15)),I15)&amp;"/2017"))</f>
        <v>42811</v>
      </c>
      <c r="N15" s="4"/>
      <c r="O15" s="4" t="s">
        <v>185</v>
      </c>
      <c r="P15" s="4" t="s">
        <v>108</v>
      </c>
      <c r="Q15" s="3">
        <v>1703</v>
      </c>
    </row>
    <row r="16" spans="1:17">
      <c r="A16" s="3" t="s">
        <v>224</v>
      </c>
      <c r="B16" s="3" t="s">
        <v>225</v>
      </c>
      <c r="C16" s="3">
        <v>0</v>
      </c>
      <c r="D16" s="3" t="s">
        <v>205</v>
      </c>
      <c r="E16" s="4">
        <f t="shared" si="0"/>
        <v>42834</v>
      </c>
      <c r="F16" s="4">
        <f t="shared" si="1"/>
        <v>42834</v>
      </c>
      <c r="G16" s="4" t="s">
        <v>25</v>
      </c>
      <c r="H16" s="4" t="s">
        <v>483</v>
      </c>
      <c r="I16" s="4" t="s">
        <v>430</v>
      </c>
      <c r="J16" s="4">
        <f>IF(ISBLANK(H16),NULL,DATEVALUE(IF(ISNUMBER(FIND("-",H16)),LEFT(H16,FIND("-",H16)-1),H16)&amp;"/2017"))</f>
        <v>42808</v>
      </c>
      <c r="K16" s="4">
        <f>IF(ISBLANK(H16),NULL,DATEVALUE(IF(ISNUMBER(FIND("-",H16)),RIGHT(H16,LEN(H16) - FIND("-",H16)),H16)&amp;"/2017"))</f>
        <v>42808</v>
      </c>
      <c r="L16" s="4">
        <f>IF(ISBLANK(I16),NULL,DATEVALUE(IF(ISNUMBER(FIND("-",I16)),LEFT(I16,FIND("-",I16)-1),I16)&amp;"/2017"))</f>
        <v>42812</v>
      </c>
      <c r="M16" s="4">
        <f>IF(ISBLANK(I16),NULL,DATEVALUE(IF(ISNUMBER(FIND("-",I16)),RIGHT(I16,LEN(I16) - FIND("-",I16)),I16)&amp;"/2017"))</f>
        <v>42812</v>
      </c>
      <c r="N16" s="4" t="s">
        <v>32</v>
      </c>
      <c r="O16" s="4" t="s">
        <v>185</v>
      </c>
      <c r="P16" s="4" t="s">
        <v>108</v>
      </c>
      <c r="Q16" s="3">
        <v>1703</v>
      </c>
    </row>
    <row r="17" spans="1:17">
      <c r="A17" s="3" t="s">
        <v>237</v>
      </c>
      <c r="B17" s="3" t="s">
        <v>182</v>
      </c>
      <c r="C17" s="3">
        <v>1</v>
      </c>
      <c r="D17" s="3" t="s">
        <v>430</v>
      </c>
      <c r="E17" s="4">
        <f t="shared" si="0"/>
        <v>42812</v>
      </c>
      <c r="F17" s="4">
        <f t="shared" si="1"/>
        <v>42812</v>
      </c>
      <c r="G17" s="4" t="s">
        <v>55</v>
      </c>
      <c r="H17" s="4" t="s">
        <v>430</v>
      </c>
      <c r="I17" s="4" t="s">
        <v>489</v>
      </c>
      <c r="J17" s="4">
        <f>IF(ISBLANK(H17),NULL,DATEVALUE(IF(ISNUMBER(FIND("-",H17)),LEFT(H17,FIND("-",H17)-1),H17)&amp;"/2017"))</f>
        <v>42812</v>
      </c>
      <c r="K17" s="4">
        <f>IF(ISBLANK(H17),NULL,DATEVALUE(IF(ISNUMBER(FIND("-",H17)),RIGHT(H17,LEN(H17) - FIND("-",H17)),H17)&amp;"/2017"))</f>
        <v>42812</v>
      </c>
      <c r="L17" s="4">
        <f>IF(ISBLANK(I17),NULL,DATEVALUE(IF(ISNUMBER(FIND("-",I17)),LEFT(I17,FIND("-",I17)-1),I17)&amp;"/2017"))</f>
        <v>42816</v>
      </c>
      <c r="M17" s="4">
        <f>IF(ISBLANK(I17),NULL,DATEVALUE(IF(ISNUMBER(FIND("-",I17)),RIGHT(I17,LEN(I17) - FIND("-",I17)),I17)&amp;"/2017"))</f>
        <v>42816</v>
      </c>
      <c r="N17" s="4" t="s">
        <v>203</v>
      </c>
      <c r="O17" s="4" t="s">
        <v>185</v>
      </c>
      <c r="P17" s="4" t="s">
        <v>108</v>
      </c>
      <c r="Q17" s="3">
        <v>1703</v>
      </c>
    </row>
    <row r="18" spans="1:17">
      <c r="A18" s="3" t="s">
        <v>238</v>
      </c>
      <c r="B18" s="3" t="s">
        <v>239</v>
      </c>
      <c r="C18" s="3">
        <v>0.5</v>
      </c>
      <c r="D18" s="3" t="s">
        <v>418</v>
      </c>
      <c r="E18" s="4">
        <f t="shared" si="0"/>
        <v>42813</v>
      </c>
      <c r="F18" s="4">
        <f t="shared" si="1"/>
        <v>42813</v>
      </c>
      <c r="G18" s="4" t="s">
        <v>55</v>
      </c>
      <c r="H18" s="4" t="s">
        <v>418</v>
      </c>
      <c r="I18" s="4" t="s">
        <v>491</v>
      </c>
      <c r="J18" s="4">
        <f>IF(ISBLANK(H18),NULL,DATEVALUE(IF(ISNUMBER(FIND("-",H18)),LEFT(H18,FIND("-",H18)-1),H18)&amp;"/2017"))</f>
        <v>42813</v>
      </c>
      <c r="K18" s="4">
        <f>IF(ISBLANK(H18),NULL,DATEVALUE(IF(ISNUMBER(FIND("-",H18)),RIGHT(H18,LEN(H18) - FIND("-",H18)),H18)&amp;"/2017"))</f>
        <v>42813</v>
      </c>
      <c r="L18" s="4">
        <f>IF(ISBLANK(I18),NULL,DATEVALUE(IF(ISNUMBER(FIND("-",I18)),LEFT(I18,FIND("-",I18)-1),I18)&amp;"/2017"))</f>
        <v>42817</v>
      </c>
      <c r="M18" s="4">
        <f>IF(ISBLANK(I18),NULL,DATEVALUE(IF(ISNUMBER(FIND("-",I18)),RIGHT(I18,LEN(I18) - FIND("-",I18)),I18)&amp;"/2017"))</f>
        <v>42817</v>
      </c>
      <c r="N18" s="4" t="s">
        <v>211</v>
      </c>
      <c r="O18" s="4" t="s">
        <v>185</v>
      </c>
      <c r="P18" s="4" t="s">
        <v>108</v>
      </c>
      <c r="Q18" s="3">
        <v>1703</v>
      </c>
    </row>
    <row r="19" spans="1:17">
      <c r="A19" s="3" t="s">
        <v>240</v>
      </c>
      <c r="B19" s="3">
        <v>9951</v>
      </c>
      <c r="C19" s="3">
        <v>14.4</v>
      </c>
      <c r="D19" s="3" t="s">
        <v>492</v>
      </c>
      <c r="E19" s="4">
        <f t="shared" si="0"/>
        <v>42804</v>
      </c>
      <c r="F19" s="4">
        <f t="shared" si="1"/>
        <v>42804</v>
      </c>
      <c r="G19" s="4" t="s">
        <v>90</v>
      </c>
      <c r="H19" s="4" t="s">
        <v>493</v>
      </c>
      <c r="I19" s="4" t="s">
        <v>494</v>
      </c>
      <c r="J19" s="4">
        <f>IF(ISBLANK(H19),NULL,DATEVALUE(IF(ISNUMBER(FIND("-",H19)),LEFT(H19,FIND("-",H19)-1),H19)&amp;"/2017"))</f>
        <v>42813</v>
      </c>
      <c r="K19" s="4">
        <f>IF(ISBLANK(H19),NULL,DATEVALUE(IF(ISNUMBER(FIND("-",H19)),RIGHT(H19,LEN(H19) - FIND("-",H19)),H19)&amp;"/2017"))</f>
        <v>42815</v>
      </c>
      <c r="L19" s="4">
        <f>IF(ISBLANK(I19),NULL,DATEVALUE(IF(ISNUMBER(FIND("-",I19)),LEFT(I19,FIND("-",I19)-1),I19)&amp;"/2017"))</f>
        <v>42819</v>
      </c>
      <c r="M19" s="4">
        <f>IF(ISBLANK(I19),NULL,DATEVALUE(IF(ISNUMBER(FIND("-",I19)),RIGHT(I19,LEN(I19) - FIND("-",I19)),I19)&amp;"/2017"))</f>
        <v>42819</v>
      </c>
      <c r="N19" s="4" t="s">
        <v>198</v>
      </c>
      <c r="O19" s="4" t="s">
        <v>185</v>
      </c>
      <c r="P19" s="4" t="s">
        <v>108</v>
      </c>
      <c r="Q19" s="3">
        <v>1703</v>
      </c>
    </row>
    <row r="20" spans="1:17">
      <c r="A20" s="3" t="s">
        <v>241</v>
      </c>
      <c r="B20" s="3">
        <v>1909</v>
      </c>
      <c r="C20" s="3">
        <v>9.6</v>
      </c>
      <c r="D20" s="3" t="s">
        <v>242</v>
      </c>
      <c r="E20" s="4">
        <f t="shared" si="0"/>
        <v>42820</v>
      </c>
      <c r="F20" s="4">
        <f t="shared" si="1"/>
        <v>42820</v>
      </c>
      <c r="G20" s="4" t="s">
        <v>134</v>
      </c>
      <c r="H20" s="4" t="s">
        <v>495</v>
      </c>
      <c r="I20" s="4" t="s">
        <v>242</v>
      </c>
      <c r="J20" s="4">
        <f>IF(ISBLANK(H20),NULL,DATEVALUE(IF(ISNUMBER(FIND("-",H20)),LEFT(H20,FIND("-",H20)-1),H20)&amp;"/2017"))</f>
        <v>42815</v>
      </c>
      <c r="K20" s="4">
        <f>IF(ISBLANK(H20),NULL,DATEVALUE(IF(ISNUMBER(FIND("-",H20)),RIGHT(H20,LEN(H20) - FIND("-",H20)),H20)&amp;"/2017"))</f>
        <v>42816</v>
      </c>
      <c r="L20" s="4">
        <f>IF(ISBLANK(I20),NULL,DATEVALUE(IF(ISNUMBER(FIND("-",I20)),LEFT(I20,FIND("-",I20)-1),I20)&amp;"/2017"))</f>
        <v>42820</v>
      </c>
      <c r="M20" s="4">
        <f>IF(ISBLANK(I20),NULL,DATEVALUE(IF(ISNUMBER(FIND("-",I20)),RIGHT(I20,LEN(I20) - FIND("-",I20)),I20)&amp;"/2017"))</f>
        <v>42820</v>
      </c>
      <c r="N20" s="4"/>
      <c r="O20" s="4" t="s">
        <v>185</v>
      </c>
      <c r="P20" s="4" t="s">
        <v>108</v>
      </c>
      <c r="Q20" s="3">
        <v>1703</v>
      </c>
    </row>
    <row r="21" spans="1:17">
      <c r="A21" s="3" t="s">
        <v>243</v>
      </c>
      <c r="B21" s="3">
        <v>400</v>
      </c>
      <c r="C21" s="3">
        <v>9.3000000000000007</v>
      </c>
      <c r="D21" s="3" t="s">
        <v>496</v>
      </c>
      <c r="E21" s="4">
        <f t="shared" si="0"/>
        <v>42795</v>
      </c>
      <c r="F21" s="4">
        <f t="shared" si="1"/>
        <v>42795</v>
      </c>
      <c r="G21" s="4" t="s">
        <v>314</v>
      </c>
      <c r="H21" s="4" t="s">
        <v>497</v>
      </c>
      <c r="I21" s="4" t="s">
        <v>498</v>
      </c>
      <c r="J21" s="4">
        <f>IF(ISBLANK(H21),NULL,DATEVALUE(IF(ISNUMBER(FIND("-",H21)),LEFT(H21,FIND("-",H21)-1),H21)&amp;"/2017"))</f>
        <v>42816</v>
      </c>
      <c r="K21" s="4">
        <f>IF(ISBLANK(H21),NULL,DATEVALUE(IF(ISNUMBER(FIND("-",H21)),RIGHT(H21,LEN(H21) - FIND("-",H21)),H21)&amp;"/2017"))</f>
        <v>42818</v>
      </c>
      <c r="L21" s="4">
        <f>IF(ISBLANK(I21),NULL,DATEVALUE(IF(ISNUMBER(FIND("-",I21)),LEFT(I21,FIND("-",I21)-1),I21)&amp;"/2017"))</f>
        <v>42822</v>
      </c>
      <c r="M21" s="4">
        <f>IF(ISBLANK(I21),NULL,DATEVALUE(IF(ISNUMBER(FIND("-",I21)),RIGHT(I21,LEN(I21) - FIND("-",I21)),I21)&amp;"/2017"))</f>
        <v>42822</v>
      </c>
      <c r="N21" s="4"/>
      <c r="O21" s="4" t="s">
        <v>185</v>
      </c>
      <c r="P21" s="4" t="s">
        <v>108</v>
      </c>
      <c r="Q21" s="3">
        <v>1703</v>
      </c>
    </row>
    <row r="22" spans="1:17">
      <c r="A22" s="3" t="s">
        <v>244</v>
      </c>
      <c r="B22" s="3">
        <v>402</v>
      </c>
      <c r="C22" s="3">
        <v>10.5</v>
      </c>
      <c r="D22" s="3" t="s">
        <v>496</v>
      </c>
      <c r="E22" s="4">
        <f t="shared" si="0"/>
        <v>42795</v>
      </c>
      <c r="F22" s="4">
        <f t="shared" si="1"/>
        <v>42795</v>
      </c>
      <c r="G22" s="4" t="s">
        <v>314</v>
      </c>
      <c r="H22" s="4" t="s">
        <v>499</v>
      </c>
      <c r="I22" s="4" t="s">
        <v>500</v>
      </c>
      <c r="J22" s="4">
        <f>IF(ISBLANK(H22),NULL,DATEVALUE(IF(ISNUMBER(FIND("-",H22)),LEFT(H22,FIND("-",H22)-1),H22)&amp;"/2017"))</f>
        <v>42818</v>
      </c>
      <c r="K22" s="4">
        <f>IF(ISBLANK(H22),NULL,DATEVALUE(IF(ISNUMBER(FIND("-",H22)),RIGHT(H22,LEN(H22) - FIND("-",H22)),H22)&amp;"/2017"))</f>
        <v>42819</v>
      </c>
      <c r="L22" s="4">
        <f>IF(ISBLANK(I22),NULL,DATEVALUE(IF(ISNUMBER(FIND("-",I22)),LEFT(I22,FIND("-",I22)-1),I22)&amp;"/2017"))</f>
        <v>42823</v>
      </c>
      <c r="M22" s="4">
        <f>IF(ISBLANK(I22),NULL,DATEVALUE(IF(ISNUMBER(FIND("-",I22)),RIGHT(I22,LEN(I22) - FIND("-",I22)),I22)&amp;"/2017"))</f>
        <v>42823</v>
      </c>
      <c r="N22" s="4"/>
      <c r="O22" s="4" t="s">
        <v>185</v>
      </c>
      <c r="P22" s="4" t="s">
        <v>108</v>
      </c>
      <c r="Q22" s="3">
        <v>1703</v>
      </c>
    </row>
    <row r="23" spans="1:17">
      <c r="A23" s="3" t="s">
        <v>245</v>
      </c>
      <c r="B23" s="3">
        <v>403</v>
      </c>
      <c r="C23" s="3">
        <v>9.4</v>
      </c>
      <c r="D23" s="3" t="s">
        <v>496</v>
      </c>
      <c r="E23" s="4">
        <f t="shared" si="0"/>
        <v>42795</v>
      </c>
      <c r="F23" s="4">
        <f t="shared" si="1"/>
        <v>42795</v>
      </c>
      <c r="G23" s="4" t="s">
        <v>314</v>
      </c>
      <c r="H23" s="4" t="s">
        <v>501</v>
      </c>
      <c r="I23" s="4" t="s">
        <v>421</v>
      </c>
      <c r="J23" s="4">
        <f>IF(ISBLANK(H23),NULL,DATEVALUE(IF(ISNUMBER(FIND("-",H23)),LEFT(H23,FIND("-",H23)-1),H23)&amp;"/2017"))</f>
        <v>42821</v>
      </c>
      <c r="K23" s="4">
        <f>IF(ISBLANK(H23),NULL,DATEVALUE(IF(ISNUMBER(FIND("-",H23)),RIGHT(H23,LEN(H23) - FIND("-",H23)),H23)&amp;"/2017"))</f>
        <v>42822</v>
      </c>
      <c r="L23" s="4">
        <f>IF(ISBLANK(I23),NULL,DATEVALUE(IF(ISNUMBER(FIND("-",I23)),LEFT(I23,FIND("-",I23)-1),I23)&amp;"/2017"))</f>
        <v>42826</v>
      </c>
      <c r="M23" s="4">
        <f>IF(ISBLANK(I23),NULL,DATEVALUE(IF(ISNUMBER(FIND("-",I23)),RIGHT(I23,LEN(I23) - FIND("-",I23)),I23)&amp;"/2017"))</f>
        <v>42826</v>
      </c>
      <c r="N23" s="4"/>
      <c r="O23" s="4" t="s">
        <v>185</v>
      </c>
      <c r="P23" s="4" t="s">
        <v>108</v>
      </c>
      <c r="Q23" s="3">
        <v>1703</v>
      </c>
    </row>
    <row r="24" spans="1:17">
      <c r="A24" s="3" t="s">
        <v>208</v>
      </c>
      <c r="B24" s="3" t="s">
        <v>209</v>
      </c>
      <c r="C24" s="3">
        <v>2</v>
      </c>
      <c r="D24" s="3" t="s">
        <v>430</v>
      </c>
      <c r="E24" s="4">
        <f t="shared" si="0"/>
        <v>42812</v>
      </c>
      <c r="F24" s="4">
        <f t="shared" si="1"/>
        <v>42812</v>
      </c>
      <c r="G24" s="4" t="s">
        <v>55</v>
      </c>
      <c r="H24" s="4" t="s">
        <v>498</v>
      </c>
      <c r="I24" s="4" t="s">
        <v>421</v>
      </c>
      <c r="J24" s="4">
        <f>IF(ISBLANK(H24),NULL,DATEVALUE(IF(ISNUMBER(FIND("-",H24)),LEFT(H24,FIND("-",H24)-1),H24)&amp;"/2017"))</f>
        <v>42822</v>
      </c>
      <c r="K24" s="4">
        <f>IF(ISBLANK(H24),NULL,DATEVALUE(IF(ISNUMBER(FIND("-",H24)),RIGHT(H24,LEN(H24) - FIND("-",H24)),H24)&amp;"/2017"))</f>
        <v>42822</v>
      </c>
      <c r="L24" s="4">
        <f>IF(ISBLANK(I24),NULL,DATEVALUE(IF(ISNUMBER(FIND("-",I24)),LEFT(I24,FIND("-",I24)-1),I24)&amp;"/2017"))</f>
        <v>42826</v>
      </c>
      <c r="M24" s="4">
        <f>IF(ISBLANK(I24),NULL,DATEVALUE(IF(ISNUMBER(FIND("-",I24)),RIGHT(I24,LEN(I24) - FIND("-",I24)),I24)&amp;"/2017"))</f>
        <v>42826</v>
      </c>
      <c r="N24" s="4" t="s">
        <v>203</v>
      </c>
      <c r="O24" s="4" t="s">
        <v>185</v>
      </c>
      <c r="P24" s="4" t="s">
        <v>108</v>
      </c>
      <c r="Q24" s="3">
        <v>1703</v>
      </c>
    </row>
    <row r="25" spans="1:17">
      <c r="A25" s="3" t="s">
        <v>247</v>
      </c>
      <c r="B25" s="3" t="s">
        <v>144</v>
      </c>
      <c r="C25" s="3">
        <v>0.1</v>
      </c>
      <c r="D25" s="3" t="s">
        <v>60</v>
      </c>
      <c r="E25" s="4">
        <f t="shared" si="0"/>
        <v>42827</v>
      </c>
      <c r="F25" s="4">
        <f t="shared" si="1"/>
        <v>42827</v>
      </c>
      <c r="G25" s="4" t="s">
        <v>55</v>
      </c>
      <c r="H25" s="4" t="s">
        <v>498</v>
      </c>
      <c r="I25" s="4" t="s">
        <v>421</v>
      </c>
      <c r="J25" s="4">
        <f>IF(ISBLANK(H25),NULL,DATEVALUE(IF(ISNUMBER(FIND("-",H25)),LEFT(H25,FIND("-",H25)-1),H25)&amp;"/2017"))</f>
        <v>42822</v>
      </c>
      <c r="K25" s="4">
        <f>IF(ISBLANK(H25),NULL,DATEVALUE(IF(ISNUMBER(FIND("-",H25)),RIGHT(H25,LEN(H25) - FIND("-",H25)),H25)&amp;"/2017"))</f>
        <v>42822</v>
      </c>
      <c r="L25" s="4">
        <f>IF(ISBLANK(I25),NULL,DATEVALUE(IF(ISNUMBER(FIND("-",I25)),LEFT(I25,FIND("-",I25)-1),I25)&amp;"/2017"))</f>
        <v>42826</v>
      </c>
      <c r="M25" s="4">
        <f>IF(ISBLANK(I25),NULL,DATEVALUE(IF(ISNUMBER(FIND("-",I25)),RIGHT(I25,LEN(I25) - FIND("-",I25)),I25)&amp;"/2017"))</f>
        <v>42826</v>
      </c>
      <c r="N25" s="4" t="s">
        <v>248</v>
      </c>
      <c r="O25" s="4" t="s">
        <v>185</v>
      </c>
      <c r="P25" s="4" t="s">
        <v>108</v>
      </c>
      <c r="Q25" s="3">
        <v>1703</v>
      </c>
    </row>
    <row r="26" spans="1:17">
      <c r="A26" s="3" t="s">
        <v>210</v>
      </c>
      <c r="B26" s="3" t="s">
        <v>178</v>
      </c>
      <c r="C26" s="3">
        <v>1.6</v>
      </c>
      <c r="D26" s="3" t="s">
        <v>418</v>
      </c>
      <c r="E26" s="4">
        <f t="shared" si="0"/>
        <v>42813</v>
      </c>
      <c r="F26" s="4">
        <f t="shared" si="1"/>
        <v>42813</v>
      </c>
      <c r="G26" s="4" t="s">
        <v>55</v>
      </c>
      <c r="H26" s="4" t="s">
        <v>498</v>
      </c>
      <c r="I26" s="4" t="s">
        <v>421</v>
      </c>
      <c r="J26" s="4">
        <f>IF(ISBLANK(H26),NULL,DATEVALUE(IF(ISNUMBER(FIND("-",H26)),LEFT(H26,FIND("-",H26)-1),H26)&amp;"/2017"))</f>
        <v>42822</v>
      </c>
      <c r="K26" s="4">
        <f>IF(ISBLANK(H26),NULL,DATEVALUE(IF(ISNUMBER(FIND("-",H26)),RIGHT(H26,LEN(H26) - FIND("-",H26)),H26)&amp;"/2017"))</f>
        <v>42822</v>
      </c>
      <c r="L26" s="4">
        <f>IF(ISBLANK(I26),NULL,DATEVALUE(IF(ISNUMBER(FIND("-",I26)),LEFT(I26,FIND("-",I26)-1),I26)&amp;"/2017"))</f>
        <v>42826</v>
      </c>
      <c r="M26" s="4">
        <f>IF(ISBLANK(I26),NULL,DATEVALUE(IF(ISNUMBER(FIND("-",I26)),RIGHT(I26,LEN(I26) - FIND("-",I26)),I26)&amp;"/2017"))</f>
        <v>42826</v>
      </c>
      <c r="N26" s="4" t="s">
        <v>211</v>
      </c>
      <c r="O26" s="4" t="s">
        <v>185</v>
      </c>
      <c r="P26" s="4" t="s">
        <v>108</v>
      </c>
      <c r="Q26" s="3">
        <v>1703</v>
      </c>
    </row>
    <row r="27" spans="1:17">
      <c r="A27" s="3" t="s">
        <v>249</v>
      </c>
      <c r="B27" s="3">
        <v>5146</v>
      </c>
      <c r="C27" s="3">
        <v>18.899999999999999</v>
      </c>
      <c r="D27" s="3" t="s">
        <v>427</v>
      </c>
      <c r="E27" s="4">
        <f t="shared" si="0"/>
        <v>42806</v>
      </c>
      <c r="F27" s="4">
        <f t="shared" si="1"/>
        <v>42806</v>
      </c>
      <c r="G27" s="4" t="s">
        <v>90</v>
      </c>
      <c r="H27" s="4" t="s">
        <v>502</v>
      </c>
      <c r="I27" s="3" t="s">
        <v>420</v>
      </c>
      <c r="J27" s="4">
        <f>IF(ISBLANK(H27),NULL,DATEVALUE(IF(ISNUMBER(FIND("-",H27)),LEFT(H27,FIND("-",H27)-1),H27)&amp;"/2017"))</f>
        <v>42823</v>
      </c>
      <c r="K27" s="4">
        <f>IF(ISBLANK(H27),NULL,DATEVALUE(IF(ISNUMBER(FIND("-",H27)),RIGHT(H27,LEN(H27) - FIND("-",H27)),H27)&amp;"/2017"))</f>
        <v>42825</v>
      </c>
      <c r="L27" s="4">
        <f>IF(ISBLANK(I27),NULL,DATEVALUE(IF(ISNUMBER(FIND("-",I27)),LEFT(I27,FIND("-",I27)-1),I27)&amp;"/2017"))</f>
        <v>42830</v>
      </c>
      <c r="M27" s="4">
        <f>IF(ISBLANK(I27),NULL,DATEVALUE(IF(ISNUMBER(FIND("-",I27)),RIGHT(I27,LEN(I27) - FIND("-",I27)),I27)&amp;"/2017"))</f>
        <v>42830</v>
      </c>
      <c r="N27" s="3" t="s">
        <v>251</v>
      </c>
      <c r="O27" s="4" t="s">
        <v>185</v>
      </c>
      <c r="P27" s="4" t="s">
        <v>108</v>
      </c>
      <c r="Q27" s="3">
        <v>1703</v>
      </c>
    </row>
    <row r="28" spans="1:17">
      <c r="A28" s="3" t="s">
        <v>246</v>
      </c>
      <c r="B28" s="3" t="s">
        <v>137</v>
      </c>
      <c r="C28" s="3">
        <v>0.5</v>
      </c>
      <c r="D28" s="3" t="s">
        <v>418</v>
      </c>
      <c r="E28" s="4">
        <f t="shared" si="0"/>
        <v>42813</v>
      </c>
      <c r="F28" s="4">
        <f t="shared" si="1"/>
        <v>42813</v>
      </c>
      <c r="G28" s="4" t="s">
        <v>55</v>
      </c>
      <c r="H28" s="4" t="s">
        <v>498</v>
      </c>
      <c r="I28" s="3" t="s">
        <v>421</v>
      </c>
      <c r="J28" s="4">
        <f>IF(ISBLANK(H28),NULL,DATEVALUE(IF(ISNUMBER(FIND("-",H28)),LEFT(H28,FIND("-",H28)-1),H28)&amp;"/2017"))</f>
        <v>42822</v>
      </c>
      <c r="K28" s="4">
        <f>IF(ISBLANK(H28),NULL,DATEVALUE(IF(ISNUMBER(FIND("-",H28)),RIGHT(H28,LEN(H28) - FIND("-",H28)),H28)&amp;"/2017"))</f>
        <v>42822</v>
      </c>
      <c r="L28" s="4">
        <f>IF(ISBLANK(I28),NULL,DATEVALUE(IF(ISNUMBER(FIND("-",I28)),LEFT(I28,FIND("-",I28)-1),I28)&amp;"/2017"))</f>
        <v>42826</v>
      </c>
      <c r="M28" s="4">
        <f>IF(ISBLANK(I28),NULL,DATEVALUE(IF(ISNUMBER(FIND("-",I28)),RIGHT(I28,LEN(I28) - FIND("-",I28)),I28)&amp;"/2017"))</f>
        <v>42826</v>
      </c>
      <c r="N28" s="3" t="s">
        <v>211</v>
      </c>
      <c r="O28" s="4" t="s">
        <v>185</v>
      </c>
      <c r="P28" s="4" t="s">
        <v>108</v>
      </c>
      <c r="Q28" s="3">
        <v>1703</v>
      </c>
    </row>
    <row r="29" spans="1:17">
      <c r="A29" s="3" t="s">
        <v>216</v>
      </c>
      <c r="B29" s="3" t="s">
        <v>217</v>
      </c>
      <c r="C29" s="3">
        <v>1.1000000000000001</v>
      </c>
      <c r="D29" s="3" t="s">
        <v>418</v>
      </c>
      <c r="E29" s="4">
        <f t="shared" si="0"/>
        <v>42813</v>
      </c>
      <c r="F29" s="4">
        <f t="shared" si="1"/>
        <v>42813</v>
      </c>
      <c r="G29" s="4" t="s">
        <v>55</v>
      </c>
      <c r="H29" s="4" t="s">
        <v>500</v>
      </c>
      <c r="I29" s="3" t="s">
        <v>60</v>
      </c>
      <c r="J29" s="4">
        <f>IF(ISBLANK(H29),NULL,DATEVALUE(IF(ISNUMBER(FIND("-",H29)),LEFT(H29,FIND("-",H29)-1),H29)&amp;"/2017"))</f>
        <v>42823</v>
      </c>
      <c r="K29" s="4">
        <f>IF(ISBLANK(H29),NULL,DATEVALUE(IF(ISNUMBER(FIND("-",H29)),RIGHT(H29,LEN(H29) - FIND("-",H29)),H29)&amp;"/2017"))</f>
        <v>42823</v>
      </c>
      <c r="L29" s="4">
        <f>IF(ISBLANK(I29),NULL,DATEVALUE(IF(ISNUMBER(FIND("-",I29)),LEFT(I29,FIND("-",I29)-1),I29)&amp;"/2017"))</f>
        <v>42827</v>
      </c>
      <c r="M29" s="4">
        <f>IF(ISBLANK(I29),NULL,DATEVALUE(IF(ISNUMBER(FIND("-",I29)),RIGHT(I29,LEN(I29) - FIND("-",I29)),I29)&amp;"/2017"))</f>
        <v>42827</v>
      </c>
      <c r="N29" s="3" t="s">
        <v>211</v>
      </c>
      <c r="O29" s="4" t="s">
        <v>185</v>
      </c>
      <c r="P29" s="4" t="s">
        <v>108</v>
      </c>
      <c r="Q29" s="3">
        <v>1703</v>
      </c>
    </row>
    <row r="30" spans="1:17">
      <c r="A30" s="3" t="s">
        <v>186</v>
      </c>
      <c r="B30" s="3" t="s">
        <v>86</v>
      </c>
      <c r="C30" s="3">
        <v>40</v>
      </c>
      <c r="D30" s="3" t="s">
        <v>423</v>
      </c>
      <c r="E30" s="4">
        <f t="shared" si="0"/>
        <v>42785</v>
      </c>
      <c r="F30" s="4">
        <f t="shared" si="1"/>
        <v>42785</v>
      </c>
      <c r="G30" s="4" t="s">
        <v>2</v>
      </c>
      <c r="H30" s="4" t="s">
        <v>503</v>
      </c>
      <c r="I30" s="3" t="s">
        <v>492</v>
      </c>
      <c r="J30" s="4">
        <f>IF(ISBLANK(H30),NULL,DATEVALUE(IF(ISNUMBER(FIND("-",H30)),LEFT(H30,FIND("-",H30)-1),H30)&amp;"/2017"))</f>
        <v>42795</v>
      </c>
      <c r="K30" s="4">
        <f>IF(ISBLANK(H30),NULL,DATEVALUE(IF(ISNUMBER(FIND("-",H30)),RIGHT(H30,LEN(H30) - FIND("-",H30)),H30)&amp;"/2017"))</f>
        <v>42800</v>
      </c>
      <c r="L30" s="4">
        <f>IF(ISBLANK(I30),NULL,DATEVALUE(IF(ISNUMBER(FIND("-",I30)),LEFT(I30,FIND("-",I30)-1),I30)&amp;"/2017"))</f>
        <v>42804</v>
      </c>
      <c r="M30" s="4">
        <f>IF(ISBLANK(I30),NULL,DATEVALUE(IF(ISNUMBER(FIND("-",I30)),RIGHT(I30,LEN(I30) - FIND("-",I30)),I30)&amp;"/2017"))</f>
        <v>42804</v>
      </c>
      <c r="N30" s="3" t="s">
        <v>187</v>
      </c>
      <c r="O30" s="4" t="s">
        <v>107</v>
      </c>
      <c r="P30" s="4" t="s">
        <v>108</v>
      </c>
      <c r="Q30" s="3">
        <v>1703</v>
      </c>
    </row>
    <row r="31" spans="1:17">
      <c r="A31" s="3" t="s">
        <v>188</v>
      </c>
      <c r="B31" s="3" t="s">
        <v>158</v>
      </c>
      <c r="C31" s="3">
        <v>5</v>
      </c>
      <c r="D31" s="3" t="s">
        <v>504</v>
      </c>
      <c r="E31" s="4">
        <f t="shared" si="0"/>
        <v>42805</v>
      </c>
      <c r="F31" s="4">
        <f t="shared" si="1"/>
        <v>42805</v>
      </c>
      <c r="G31" s="4" t="s">
        <v>55</v>
      </c>
      <c r="H31" s="4" t="s">
        <v>419</v>
      </c>
      <c r="I31" s="3" t="s">
        <v>492</v>
      </c>
      <c r="J31" s="4">
        <f>IF(ISBLANK(H31),NULL,DATEVALUE(IF(ISNUMBER(FIND("-",H31)),LEFT(H31,FIND("-",H31)-1),H31)&amp;"/2017"))</f>
        <v>42800</v>
      </c>
      <c r="K31" s="4">
        <f>IF(ISBLANK(H31),NULL,DATEVALUE(IF(ISNUMBER(FIND("-",H31)),RIGHT(H31,LEN(H31) - FIND("-",H31)),H31)&amp;"/2017"))</f>
        <v>42800</v>
      </c>
      <c r="L31" s="4">
        <f>IF(ISBLANK(I31),NULL,DATEVALUE(IF(ISNUMBER(FIND("-",I31)),LEFT(I31,FIND("-",I31)-1),I31)&amp;"/2017"))</f>
        <v>42804</v>
      </c>
      <c r="M31" s="4">
        <f>IF(ISBLANK(I31),NULL,DATEVALUE(IF(ISNUMBER(FIND("-",I31)),RIGHT(I31,LEN(I31) - FIND("-",I31)),I31)&amp;"/2017"))</f>
        <v>42804</v>
      </c>
      <c r="N31" s="3" t="s">
        <v>39</v>
      </c>
      <c r="O31" s="4" t="s">
        <v>107</v>
      </c>
      <c r="P31" s="4" t="s">
        <v>108</v>
      </c>
      <c r="Q31" s="3">
        <v>1703</v>
      </c>
    </row>
    <row r="32" spans="1:17">
      <c r="A32" s="3" t="s">
        <v>189</v>
      </c>
      <c r="B32" s="3" t="s">
        <v>100</v>
      </c>
      <c r="C32" s="3">
        <v>0.9</v>
      </c>
      <c r="D32" s="3" t="s">
        <v>504</v>
      </c>
      <c r="E32" s="4">
        <f t="shared" si="0"/>
        <v>42805</v>
      </c>
      <c r="F32" s="4">
        <f t="shared" si="1"/>
        <v>42805</v>
      </c>
      <c r="G32" s="4" t="s">
        <v>55</v>
      </c>
      <c r="H32" s="4" t="s">
        <v>419</v>
      </c>
      <c r="I32" s="3" t="s">
        <v>492</v>
      </c>
      <c r="J32" s="4">
        <f>IF(ISBLANK(H32),NULL,DATEVALUE(IF(ISNUMBER(FIND("-",H32)),LEFT(H32,FIND("-",H32)-1),H32)&amp;"/2017"))</f>
        <v>42800</v>
      </c>
      <c r="K32" s="4">
        <f>IF(ISBLANK(H32),NULL,DATEVALUE(IF(ISNUMBER(FIND("-",H32)),RIGHT(H32,LEN(H32) - FIND("-",H32)),H32)&amp;"/2017"))</f>
        <v>42800</v>
      </c>
      <c r="L32" s="4">
        <f>IF(ISBLANK(I32),NULL,DATEVALUE(IF(ISNUMBER(FIND("-",I32)),LEFT(I32,FIND("-",I32)-1),I32)&amp;"/2017"))</f>
        <v>42804</v>
      </c>
      <c r="M32" s="4">
        <f>IF(ISBLANK(I32),NULL,DATEVALUE(IF(ISNUMBER(FIND("-",I32)),RIGHT(I32,LEN(I32) - FIND("-",I32)),I32)&amp;"/2017"))</f>
        <v>42804</v>
      </c>
      <c r="N32" s="3" t="s">
        <v>53</v>
      </c>
      <c r="O32" s="4" t="s">
        <v>107</v>
      </c>
      <c r="P32" s="4" t="s">
        <v>108</v>
      </c>
      <c r="Q32" s="3">
        <v>1703</v>
      </c>
    </row>
    <row r="33" spans="1:17">
      <c r="A33" s="3" t="s">
        <v>190</v>
      </c>
      <c r="B33" s="3" t="s">
        <v>100</v>
      </c>
      <c r="C33" s="3">
        <v>26.5</v>
      </c>
      <c r="D33" s="3" t="s">
        <v>427</v>
      </c>
      <c r="E33" s="4">
        <f t="shared" si="0"/>
        <v>42806</v>
      </c>
      <c r="F33" s="4">
        <f t="shared" si="1"/>
        <v>42806</v>
      </c>
      <c r="G33" s="4" t="s">
        <v>2</v>
      </c>
      <c r="H33" s="4" t="s">
        <v>505</v>
      </c>
      <c r="I33" s="3" t="s">
        <v>481</v>
      </c>
      <c r="J33" s="4">
        <f>IF(ISBLANK(H33),NULL,DATEVALUE(IF(ISNUMBER(FIND("-",H33)),LEFT(H33,FIND("-",H33)-1),H33)&amp;"/2017"))</f>
        <v>42800</v>
      </c>
      <c r="K33" s="4">
        <f>IF(ISBLANK(H33),NULL,DATEVALUE(IF(ISNUMBER(FIND("-",H33)),RIGHT(H33,LEN(H33) - FIND("-",H33)),H33)&amp;"/2017"))</f>
        <v>42803</v>
      </c>
      <c r="L33" s="4">
        <f>IF(ISBLANK(I33),NULL,DATEVALUE(IF(ISNUMBER(FIND("-",I33)),LEFT(I33,FIND("-",I33)-1),I33)&amp;"/2017"))</f>
        <v>42807</v>
      </c>
      <c r="M33" s="4">
        <f>IF(ISBLANK(I33),NULL,DATEVALUE(IF(ISNUMBER(FIND("-",I33)),RIGHT(I33,LEN(I33) - FIND("-",I33)),I33)&amp;"/2017"))</f>
        <v>42807</v>
      </c>
      <c r="N33" s="3" t="s">
        <v>39</v>
      </c>
      <c r="O33" s="4" t="s">
        <v>107</v>
      </c>
      <c r="P33" s="4" t="s">
        <v>108</v>
      </c>
      <c r="Q33" s="3">
        <v>1703</v>
      </c>
    </row>
    <row r="34" spans="1:17">
      <c r="A34" s="3" t="s">
        <v>235</v>
      </c>
      <c r="B34" s="3">
        <v>6231</v>
      </c>
      <c r="C34" s="3">
        <v>12.9</v>
      </c>
      <c r="D34" s="3" t="s">
        <v>428</v>
      </c>
      <c r="E34" s="4">
        <f t="shared" si="0"/>
        <v>42809</v>
      </c>
      <c r="F34" s="4">
        <f t="shared" si="1"/>
        <v>42809</v>
      </c>
      <c r="G34" s="4" t="s">
        <v>90</v>
      </c>
      <c r="H34" s="4" t="s">
        <v>506</v>
      </c>
      <c r="I34" s="3" t="s">
        <v>428</v>
      </c>
      <c r="J34" s="4">
        <f>IF(ISBLANK(H34),NULL,DATEVALUE(IF(ISNUMBER(FIND("-",H34)),LEFT(H34,FIND("-",H34)-1),H34)&amp;"/2017"))</f>
        <v>42803</v>
      </c>
      <c r="K34" s="4">
        <f>IF(ISBLANK(H34),NULL,DATEVALUE(IF(ISNUMBER(FIND("-",H34)),RIGHT(H34,LEN(H34) - FIND("-",H34)),H34)&amp;"/2017"))</f>
        <v>42805</v>
      </c>
      <c r="L34" s="4">
        <f>IF(ISBLANK(I34),NULL,DATEVALUE(IF(ISNUMBER(FIND("-",I34)),LEFT(I34,FIND("-",I34)-1),I34)&amp;"/2017"))</f>
        <v>42809</v>
      </c>
      <c r="M34" s="4">
        <f>IF(ISBLANK(I34),NULL,DATEVALUE(IF(ISNUMBER(FIND("-",I34)),RIGHT(I34,LEN(I34) - FIND("-",I34)),I34)&amp;"/2017"))</f>
        <v>42809</v>
      </c>
      <c r="N34" s="3" t="s">
        <v>236</v>
      </c>
      <c r="O34" s="4" t="s">
        <v>107</v>
      </c>
      <c r="P34" s="4" t="s">
        <v>108</v>
      </c>
      <c r="Q34" s="3">
        <v>1703</v>
      </c>
    </row>
    <row r="35" spans="1:17">
      <c r="A35" s="3" t="s">
        <v>191</v>
      </c>
      <c r="B35" s="3" t="s">
        <v>192</v>
      </c>
      <c r="C35" s="3">
        <v>12</v>
      </c>
      <c r="D35" s="3" t="s">
        <v>487</v>
      </c>
      <c r="E35" s="4">
        <f t="shared" si="0"/>
        <v>42750</v>
      </c>
      <c r="F35" s="4">
        <f t="shared" si="1"/>
        <v>42750</v>
      </c>
      <c r="G35" s="4" t="s">
        <v>2</v>
      </c>
      <c r="H35" s="4" t="s">
        <v>507</v>
      </c>
      <c r="I35" s="3" t="s">
        <v>430</v>
      </c>
      <c r="J35" s="4">
        <f>IF(ISBLANK(H35),NULL,DATEVALUE(IF(ISNUMBER(FIND("-",H35)),LEFT(H35,FIND("-",H35)-1),H35)&amp;"/2017"))</f>
        <v>42805</v>
      </c>
      <c r="K35" s="4">
        <f>IF(ISBLANK(H35),NULL,DATEVALUE(IF(ISNUMBER(FIND("-",H35)),RIGHT(H35,LEN(H35) - FIND("-",H35)),H35)&amp;"/2017"))</f>
        <v>42808</v>
      </c>
      <c r="L35" s="4">
        <f>IF(ISBLANK(I35),NULL,DATEVALUE(IF(ISNUMBER(FIND("-",I35)),LEFT(I35,FIND("-",I35)-1),I35)&amp;"/2017"))</f>
        <v>42812</v>
      </c>
      <c r="M35" s="4">
        <f>IF(ISBLANK(I35),NULL,DATEVALUE(IF(ISNUMBER(FIND("-",I35)),RIGHT(I35,LEN(I35) - FIND("-",I35)),I35)&amp;"/2017"))</f>
        <v>42812</v>
      </c>
      <c r="N35" s="3" t="s">
        <v>193</v>
      </c>
      <c r="O35" s="4" t="s">
        <v>107</v>
      </c>
      <c r="P35" s="4" t="s">
        <v>108</v>
      </c>
      <c r="Q35" s="3">
        <v>1703</v>
      </c>
    </row>
    <row r="36" spans="1:17">
      <c r="A36" s="3" t="s">
        <v>194</v>
      </c>
      <c r="B36" s="3" t="s">
        <v>195</v>
      </c>
      <c r="C36" s="3">
        <v>11.5</v>
      </c>
      <c r="D36" s="3" t="s">
        <v>418</v>
      </c>
      <c r="E36" s="4">
        <f t="shared" si="0"/>
        <v>42813</v>
      </c>
      <c r="F36" s="4">
        <f t="shared" si="1"/>
        <v>42813</v>
      </c>
      <c r="G36" s="4" t="s">
        <v>196</v>
      </c>
      <c r="H36" s="4" t="s">
        <v>484</v>
      </c>
      <c r="I36" s="3" t="s">
        <v>418</v>
      </c>
      <c r="J36" s="4">
        <f>IF(ISBLANK(H36),NULL,DATEVALUE(IF(ISNUMBER(FIND("-",H36)),LEFT(H36,FIND("-",H36)-1),H36)&amp;"/2017"))</f>
        <v>42808</v>
      </c>
      <c r="K36" s="4">
        <f>IF(ISBLANK(H36),NULL,DATEVALUE(IF(ISNUMBER(FIND("-",H36)),RIGHT(H36,LEN(H36) - FIND("-",H36)),H36)&amp;"/2017"))</f>
        <v>42809</v>
      </c>
      <c r="L36" s="4">
        <f>IF(ISBLANK(I36),NULL,DATEVALUE(IF(ISNUMBER(FIND("-",I36)),LEFT(I36,FIND("-",I36)-1),I36)&amp;"/2017"))</f>
        <v>42813</v>
      </c>
      <c r="M36" s="4">
        <f>IF(ISBLANK(I36),NULL,DATEVALUE(IF(ISNUMBER(FIND("-",I36)),RIGHT(I36,LEN(I36) - FIND("-",I36)),I36)&amp;"/2017"))</f>
        <v>42813</v>
      </c>
      <c r="N36" s="3" t="s">
        <v>47</v>
      </c>
      <c r="O36" s="4" t="s">
        <v>107</v>
      </c>
      <c r="P36" s="4" t="s">
        <v>108</v>
      </c>
      <c r="Q36" s="3">
        <v>1703</v>
      </c>
    </row>
    <row r="37" spans="1:17">
      <c r="A37" s="3" t="s">
        <v>197</v>
      </c>
      <c r="B37" s="3">
        <v>872</v>
      </c>
      <c r="C37" s="3">
        <v>5.7</v>
      </c>
      <c r="D37" s="3" t="s">
        <v>431</v>
      </c>
      <c r="E37" s="4">
        <f t="shared" si="0"/>
        <v>42845</v>
      </c>
      <c r="F37" s="4">
        <f t="shared" si="1"/>
        <v>42845</v>
      </c>
      <c r="G37" s="4" t="s">
        <v>196</v>
      </c>
      <c r="H37" s="4" t="s">
        <v>508</v>
      </c>
      <c r="I37" s="3" t="s">
        <v>509</v>
      </c>
      <c r="J37" s="4">
        <f>IF(ISBLANK(H37),NULL,DATEVALUE(IF(ISNUMBER(FIND("-",H37)),LEFT(H37,FIND("-",H37)-1),H37)&amp;"/2017"))</f>
        <v>42809</v>
      </c>
      <c r="K37" s="4">
        <f>IF(ISBLANK(H37),NULL,DATEVALUE(IF(ISNUMBER(FIND("-",H37)),RIGHT(H37,LEN(H37) - FIND("-",H37)),H37)&amp;"/2017"))</f>
        <v>42810</v>
      </c>
      <c r="L37" s="4">
        <f>IF(ISBLANK(I37),NULL,DATEVALUE(IF(ISNUMBER(FIND("-",I37)),LEFT(I37,FIND("-",I37)-1),I37)&amp;"/2017"))</f>
        <v>42814</v>
      </c>
      <c r="M37" s="4">
        <f>IF(ISBLANK(I37),NULL,DATEVALUE(IF(ISNUMBER(FIND("-",I37)),RIGHT(I37,LEN(I37) - FIND("-",I37)),I37)&amp;"/2017"))</f>
        <v>42814</v>
      </c>
      <c r="N37" s="3" t="s">
        <v>198</v>
      </c>
      <c r="O37" s="4" t="s">
        <v>107</v>
      </c>
      <c r="P37" s="4" t="s">
        <v>108</v>
      </c>
      <c r="Q37" s="3">
        <v>1703</v>
      </c>
    </row>
    <row r="38" spans="1:17">
      <c r="A38" s="3" t="s">
        <v>199</v>
      </c>
      <c r="B38" s="3" t="s">
        <v>97</v>
      </c>
      <c r="C38" s="3">
        <v>19</v>
      </c>
      <c r="D38" s="3">
        <v>42441</v>
      </c>
      <c r="E38" s="4">
        <f t="shared" si="0"/>
        <v>42441</v>
      </c>
      <c r="F38" s="4">
        <f t="shared" si="1"/>
        <v>42441</v>
      </c>
      <c r="G38" s="4" t="s">
        <v>2</v>
      </c>
      <c r="H38" s="4" t="s">
        <v>510</v>
      </c>
      <c r="I38" s="3" t="s">
        <v>489</v>
      </c>
      <c r="J38" s="4">
        <f>IF(ISBLANK(H38),NULL,DATEVALUE(IF(ISNUMBER(FIND("-",H38)),LEFT(H38,FIND("-",H38)-1),H38)&amp;"/2017"))</f>
        <v>42810</v>
      </c>
      <c r="K38" s="4">
        <f>IF(ISBLANK(H38),NULL,DATEVALUE(IF(ISNUMBER(FIND("-",H38)),RIGHT(H38,LEN(H38) - FIND("-",H38)),H38)&amp;"/2017"))</f>
        <v>42812</v>
      </c>
      <c r="L38" s="4">
        <f>IF(ISBLANK(I38),NULL,DATEVALUE(IF(ISNUMBER(FIND("-",I38)),LEFT(I38,FIND("-",I38)-1),I38)&amp;"/2017"))</f>
        <v>42816</v>
      </c>
      <c r="M38" s="4">
        <f>IF(ISBLANK(I38),NULL,DATEVALUE(IF(ISNUMBER(FIND("-",I38)),RIGHT(I38,LEN(I38) - FIND("-",I38)),I38)&amp;"/2017"))</f>
        <v>42816</v>
      </c>
      <c r="N38" s="3" t="s">
        <v>200</v>
      </c>
      <c r="O38" s="4" t="s">
        <v>107</v>
      </c>
      <c r="P38" s="4" t="s">
        <v>108</v>
      </c>
      <c r="Q38" s="3">
        <v>1703</v>
      </c>
    </row>
    <row r="39" spans="1:17">
      <c r="A39" s="3" t="s">
        <v>201</v>
      </c>
      <c r="B39" s="3" t="s">
        <v>202</v>
      </c>
      <c r="C39" s="3">
        <v>10.9</v>
      </c>
      <c r="D39" s="3" t="s">
        <v>423</v>
      </c>
      <c r="E39" s="4">
        <f t="shared" si="0"/>
        <v>42785</v>
      </c>
      <c r="F39" s="4">
        <f t="shared" si="1"/>
        <v>42785</v>
      </c>
      <c r="G39" s="4" t="s">
        <v>2</v>
      </c>
      <c r="H39" s="4" t="s">
        <v>511</v>
      </c>
      <c r="I39" s="3" t="s">
        <v>512</v>
      </c>
      <c r="J39" s="4">
        <f>IF(ISBLANK(H39),NULL,DATEVALUE(IF(ISNUMBER(FIND("-",H39)),LEFT(H39,FIND("-",H39)-1),H39)&amp;"/2017"))</f>
        <v>42813</v>
      </c>
      <c r="K39" s="4">
        <f>IF(ISBLANK(H39),NULL,DATEVALUE(IF(ISNUMBER(FIND("-",H39)),RIGHT(H39,LEN(H39) - FIND("-",H39)),H39)&amp;"/2017"))</f>
        <v>42814</v>
      </c>
      <c r="L39" s="4">
        <f>IF(ISBLANK(I39),NULL,DATEVALUE(IF(ISNUMBER(FIND("-",I39)),LEFT(I39,FIND("-",I39)-1),I39)&amp;"/2017"))</f>
        <v>42818</v>
      </c>
      <c r="M39" s="4">
        <f>IF(ISBLANK(I39),NULL,DATEVALUE(IF(ISNUMBER(FIND("-",I39)),RIGHT(I39,LEN(I39) - FIND("-",I39)),I39)&amp;"/2017"))</f>
        <v>42818</v>
      </c>
      <c r="N39" s="3" t="s">
        <v>203</v>
      </c>
      <c r="O39" s="4" t="s">
        <v>107</v>
      </c>
      <c r="P39" s="4" t="s">
        <v>108</v>
      </c>
      <c r="Q39" s="3">
        <v>1703</v>
      </c>
    </row>
    <row r="40" spans="1:17">
      <c r="A40" s="3" t="s">
        <v>204</v>
      </c>
      <c r="B40" s="3" t="s">
        <v>100</v>
      </c>
      <c r="C40" s="3">
        <v>50</v>
      </c>
      <c r="D40" s="3" t="s">
        <v>205</v>
      </c>
      <c r="E40" s="4">
        <f t="shared" si="0"/>
        <v>42834</v>
      </c>
      <c r="F40" s="4">
        <f t="shared" si="1"/>
        <v>42834</v>
      </c>
      <c r="G40" s="4" t="s">
        <v>2</v>
      </c>
      <c r="H40" s="4" t="s">
        <v>513</v>
      </c>
      <c r="I40" s="3" t="s">
        <v>429</v>
      </c>
      <c r="J40" s="4">
        <f>IF(ISBLANK(H40),NULL,DATEVALUE(IF(ISNUMBER(FIND("-",H40)),LEFT(H40,FIND("-",H40)-1),H40)&amp;"/2017"))</f>
        <v>42814</v>
      </c>
      <c r="K40" s="4">
        <f>IF(ISBLANK(H40),NULL,DATEVALUE(IF(ISNUMBER(FIND("-",H40)),RIGHT(H40,LEN(H40) - FIND("-",H40)),H40)&amp;"/2017"))</f>
        <v>42821</v>
      </c>
      <c r="L40" s="4">
        <f>IF(ISBLANK(I40),NULL,DATEVALUE(IF(ISNUMBER(FIND("-",I40)),LEFT(I40,FIND("-",I40)-1),I40)&amp;"/2017"))</f>
        <v>42825</v>
      </c>
      <c r="M40" s="4">
        <f>IF(ISBLANK(I40),NULL,DATEVALUE(IF(ISNUMBER(FIND("-",I40)),RIGHT(I40,LEN(I40) - FIND("-",I40)),I40)&amp;"/2017"))</f>
        <v>42825</v>
      </c>
      <c r="N40" s="3" t="s">
        <v>69</v>
      </c>
      <c r="O40" s="4" t="s">
        <v>107</v>
      </c>
      <c r="P40" s="4" t="s">
        <v>108</v>
      </c>
      <c r="Q40" s="3">
        <v>1703</v>
      </c>
    </row>
    <row r="41" spans="1:17">
      <c r="A41" s="3" t="s">
        <v>206</v>
      </c>
      <c r="B41" s="3">
        <v>8844</v>
      </c>
      <c r="C41" s="3">
        <v>19</v>
      </c>
      <c r="D41" s="3" t="s">
        <v>428</v>
      </c>
      <c r="E41" s="4">
        <f t="shared" si="0"/>
        <v>42809</v>
      </c>
      <c r="F41" s="4">
        <f t="shared" si="1"/>
        <v>42809</v>
      </c>
      <c r="G41" s="4" t="s">
        <v>90</v>
      </c>
      <c r="H41" s="4" t="s">
        <v>514</v>
      </c>
      <c r="I41" s="3" t="s">
        <v>60</v>
      </c>
      <c r="J41" s="4">
        <f>IF(ISBLANK(H41),NULL,DATEVALUE(IF(ISNUMBER(FIND("-",H41)),LEFT(H41,FIND("-",H41)-1),H41)&amp;"/2017"))</f>
        <v>42821</v>
      </c>
      <c r="K41" s="4">
        <f>IF(ISBLANK(H41),NULL,DATEVALUE(IF(ISNUMBER(FIND("-",H41)),RIGHT(H41,LEN(H41) - FIND("-",H41)),H41)&amp;"/2017"))</f>
        <v>42823</v>
      </c>
      <c r="L41" s="4">
        <f>IF(ISBLANK(I41),NULL,DATEVALUE(IF(ISNUMBER(FIND("-",I41)),LEFT(I41,FIND("-",I41)-1),I41)&amp;"/2017"))</f>
        <v>42827</v>
      </c>
      <c r="M41" s="4">
        <f>IF(ISBLANK(I41),NULL,DATEVALUE(IF(ISNUMBER(FIND("-",I41)),RIGHT(I41,LEN(I41) - FIND("-",I41)),I41)&amp;"/2017"))</f>
        <v>42827</v>
      </c>
      <c r="N41" s="3" t="s">
        <v>207</v>
      </c>
      <c r="O41" s="4" t="s">
        <v>107</v>
      </c>
      <c r="P41" s="4" t="s">
        <v>108</v>
      </c>
      <c r="Q41" s="3">
        <v>1703</v>
      </c>
    </row>
    <row r="42" spans="1:17">
      <c r="A42" s="3" t="s">
        <v>212</v>
      </c>
      <c r="B42" s="3" t="s">
        <v>94</v>
      </c>
      <c r="C42" s="3">
        <v>14.3</v>
      </c>
      <c r="D42" s="3" t="s">
        <v>515</v>
      </c>
      <c r="E42" s="4">
        <f t="shared" si="0"/>
        <v>42784</v>
      </c>
      <c r="F42" s="4">
        <f t="shared" si="1"/>
        <v>42784</v>
      </c>
      <c r="G42" s="4" t="s">
        <v>55</v>
      </c>
      <c r="H42" s="4" t="s">
        <v>516</v>
      </c>
      <c r="I42" s="3" t="s">
        <v>66</v>
      </c>
      <c r="J42" s="4">
        <f>IF(ISBLANK(H42),NULL,DATEVALUE(IF(ISNUMBER(FIND("-",H42)),LEFT(H42,FIND("-",H42)-1),H42)&amp;"/2017"))</f>
        <v>42824</v>
      </c>
      <c r="K42" s="4">
        <f>IF(ISBLANK(H42),NULL,DATEVALUE(IF(ISNUMBER(FIND("-",H42)),RIGHT(H42,LEN(H42) - FIND("-",H42)),H42)&amp;"/2017"))</f>
        <v>42825</v>
      </c>
      <c r="L42" s="4">
        <f>IF(ISBLANK(I42),NULL,DATEVALUE(IF(ISNUMBER(FIND("-",I42)),LEFT(I42,FIND("-",I42)-1),I42)&amp;"/2017"))</f>
        <v>42829</v>
      </c>
      <c r="M42" s="4">
        <f>IF(ISBLANK(I42),NULL,DATEVALUE(IF(ISNUMBER(FIND("-",I42)),RIGHT(I42,LEN(I42) - FIND("-",I42)),I42)&amp;"/2017"))</f>
        <v>42829</v>
      </c>
      <c r="N42" s="3" t="s">
        <v>213</v>
      </c>
      <c r="O42" s="4" t="s">
        <v>107</v>
      </c>
      <c r="P42" s="4" t="s">
        <v>108</v>
      </c>
      <c r="Q42" s="3">
        <v>1703</v>
      </c>
    </row>
    <row r="43" spans="1:17">
      <c r="A43" s="3" t="s">
        <v>214</v>
      </c>
      <c r="B43" s="3" t="s">
        <v>94</v>
      </c>
      <c r="C43" s="3">
        <v>7</v>
      </c>
      <c r="D43" s="3" t="s">
        <v>423</v>
      </c>
      <c r="E43" s="4">
        <f t="shared" si="0"/>
        <v>42785</v>
      </c>
      <c r="F43" s="4">
        <f t="shared" si="1"/>
        <v>42785</v>
      </c>
      <c r="G43" s="3" t="s">
        <v>2</v>
      </c>
      <c r="H43" s="3" t="s">
        <v>429</v>
      </c>
      <c r="I43" s="3" t="s">
        <v>517</v>
      </c>
      <c r="J43" s="4">
        <f>IF(ISBLANK(H43),NULL,DATEVALUE(IF(ISNUMBER(FIND("-",H43)),LEFT(H43,FIND("-",H43)-1),H43)&amp;"/2017"))</f>
        <v>42825</v>
      </c>
      <c r="K43" s="4">
        <f>IF(ISBLANK(H43),NULL,DATEVALUE(IF(ISNUMBER(FIND("-",H43)),RIGHT(H43,LEN(H43) - FIND("-",H43)),H43)&amp;"/2017"))</f>
        <v>42825</v>
      </c>
      <c r="L43" s="4">
        <f>IF(ISBLANK(I43),NULL,DATEVALUE(IF(ISNUMBER(FIND("-",I43)),LEFT(I43,FIND("-",I43)-1),I43)&amp;"/2017"))</f>
        <v>42833</v>
      </c>
      <c r="M43" s="4">
        <f>IF(ISBLANK(I43),NULL,DATEVALUE(IF(ISNUMBER(FIND("-",I43)),RIGHT(I43,LEN(I43) - FIND("-",I43)),I43)&amp;"/2017"))</f>
        <v>42839</v>
      </c>
      <c r="N43" s="3" t="s">
        <v>215</v>
      </c>
      <c r="O43" s="4" t="s">
        <v>107</v>
      </c>
      <c r="P43" s="4" t="s">
        <v>108</v>
      </c>
      <c r="Q43" s="3">
        <v>1703</v>
      </c>
    </row>
    <row r="44" spans="1:17">
      <c r="A44" s="3" t="s">
        <v>19</v>
      </c>
      <c r="B44" s="3" t="s">
        <v>20</v>
      </c>
      <c r="C44" s="3">
        <v>21</v>
      </c>
      <c r="D44" s="3">
        <v>42384</v>
      </c>
      <c r="E44" s="4">
        <f t="shared" si="0"/>
        <v>42384</v>
      </c>
      <c r="F44" s="4">
        <f t="shared" si="1"/>
        <v>42384</v>
      </c>
      <c r="G44" s="3" t="s">
        <v>5</v>
      </c>
      <c r="H44" s="3" t="s">
        <v>518</v>
      </c>
      <c r="I44" s="3" t="s">
        <v>477</v>
      </c>
      <c r="J44" s="4">
        <f>IF(ISBLANK(H44),NULL,DATEVALUE(IF(ISNUMBER(FIND("-",H44)),LEFT(H44,FIND("-",H44)-1),H44)&amp;"/2017"))</f>
        <v>42795</v>
      </c>
      <c r="K44" s="4">
        <f>IF(ISBLANK(H44),NULL,DATEVALUE(IF(ISNUMBER(FIND("-",H44)),RIGHT(H44,LEN(H44) - FIND("-",H44)),H44)&amp;"/2017"))</f>
        <v>42798</v>
      </c>
      <c r="L44" s="4">
        <f>IF(ISBLANK(I44),NULL,DATEVALUE(IF(ISNUMBER(FIND("-",I44)),LEFT(I44,FIND("-",I44)-1),I44)&amp;"/2017"))</f>
        <v>42802</v>
      </c>
      <c r="M44" s="4">
        <f>IF(ISBLANK(I44),NULL,DATEVALUE(IF(ISNUMBER(FIND("-",I44)),RIGHT(I44,LEN(I44) - FIND("-",I44)),I44)&amp;"/2017"))</f>
        <v>42802</v>
      </c>
      <c r="N44" s="3" t="s">
        <v>21</v>
      </c>
      <c r="P44" s="4" t="s">
        <v>22</v>
      </c>
      <c r="Q44" s="3">
        <v>1703</v>
      </c>
    </row>
    <row r="45" spans="1:17">
      <c r="A45" s="3" t="s">
        <v>23</v>
      </c>
      <c r="B45" s="3" t="s">
        <v>24</v>
      </c>
      <c r="C45" s="3">
        <v>0.4</v>
      </c>
      <c r="D45" s="3" t="s">
        <v>424</v>
      </c>
      <c r="E45" s="4">
        <f t="shared" si="0"/>
        <v>42799</v>
      </c>
      <c r="F45" s="4">
        <f t="shared" si="1"/>
        <v>42799</v>
      </c>
      <c r="G45" s="3" t="s">
        <v>25</v>
      </c>
      <c r="H45" s="3" t="s">
        <v>425</v>
      </c>
      <c r="I45" s="3" t="s">
        <v>477</v>
      </c>
      <c r="J45" s="4">
        <f>IF(ISBLANK(H45),NULL,DATEVALUE(IF(ISNUMBER(FIND("-",H45)),LEFT(H45,FIND("-",H45)-1),H45)&amp;"/2017"))</f>
        <v>42798</v>
      </c>
      <c r="K45" s="4">
        <f>IF(ISBLANK(H45),NULL,DATEVALUE(IF(ISNUMBER(FIND("-",H45)),RIGHT(H45,LEN(H45) - FIND("-",H45)),H45)&amp;"/2017"))</f>
        <v>42798</v>
      </c>
      <c r="L45" s="4">
        <f>IF(ISBLANK(I45),NULL,DATEVALUE(IF(ISNUMBER(FIND("-",I45)),LEFT(I45,FIND("-",I45)-1),I45)&amp;"/2017"))</f>
        <v>42802</v>
      </c>
      <c r="M45" s="4">
        <f>IF(ISBLANK(I45),NULL,DATEVALUE(IF(ISNUMBER(FIND("-",I45)),RIGHT(I45,LEN(I45) - FIND("-",I45)),I45)&amp;"/2017"))</f>
        <v>42802</v>
      </c>
      <c r="P45" s="4" t="s">
        <v>22</v>
      </c>
      <c r="Q45" s="3">
        <v>1703</v>
      </c>
    </row>
    <row r="46" spans="1:17">
      <c r="A46" s="3" t="s">
        <v>28</v>
      </c>
      <c r="B46" s="3" t="s">
        <v>29</v>
      </c>
      <c r="C46" s="3">
        <v>0.3</v>
      </c>
      <c r="D46" s="3" t="s">
        <v>424</v>
      </c>
      <c r="E46" s="4">
        <f t="shared" si="0"/>
        <v>42799</v>
      </c>
      <c r="F46" s="4">
        <f t="shared" si="1"/>
        <v>42799</v>
      </c>
      <c r="G46" s="3" t="s">
        <v>25</v>
      </c>
      <c r="H46" s="3" t="s">
        <v>425</v>
      </c>
      <c r="I46" s="3" t="s">
        <v>477</v>
      </c>
      <c r="J46" s="4">
        <f>IF(ISBLANK(H46),NULL,DATEVALUE(IF(ISNUMBER(FIND("-",H46)),LEFT(H46,FIND("-",H46)-1),H46)&amp;"/2017"))</f>
        <v>42798</v>
      </c>
      <c r="K46" s="4">
        <f>IF(ISBLANK(H46),NULL,DATEVALUE(IF(ISNUMBER(FIND("-",H46)),RIGHT(H46,LEN(H46) - FIND("-",H46)),H46)&amp;"/2017"))</f>
        <v>42798</v>
      </c>
      <c r="L46" s="4">
        <f>IF(ISBLANK(I46),NULL,DATEVALUE(IF(ISNUMBER(FIND("-",I46)),LEFT(I46,FIND("-",I46)-1),I46)&amp;"/2017"))</f>
        <v>42802</v>
      </c>
      <c r="M46" s="4">
        <f>IF(ISBLANK(I46),NULL,DATEVALUE(IF(ISNUMBER(FIND("-",I46)),RIGHT(I46,LEN(I46) - FIND("-",I46)),I46)&amp;"/2017"))</f>
        <v>42802</v>
      </c>
      <c r="P46" s="4" t="s">
        <v>22</v>
      </c>
      <c r="Q46" s="3">
        <v>1703</v>
      </c>
    </row>
    <row r="47" spans="1:17">
      <c r="A47" s="3" t="s">
        <v>30</v>
      </c>
      <c r="B47" s="3" t="s">
        <v>31</v>
      </c>
      <c r="C47" s="3">
        <v>1.5</v>
      </c>
      <c r="D47" s="3" t="s">
        <v>424</v>
      </c>
      <c r="E47" s="4">
        <f t="shared" si="0"/>
        <v>42799</v>
      </c>
      <c r="F47" s="4">
        <f t="shared" si="1"/>
        <v>42799</v>
      </c>
      <c r="G47" s="3" t="s">
        <v>25</v>
      </c>
      <c r="H47" s="3" t="s">
        <v>424</v>
      </c>
      <c r="I47" s="3" t="s">
        <v>519</v>
      </c>
      <c r="J47" s="4">
        <f>IF(ISBLANK(H47),NULL,DATEVALUE(IF(ISNUMBER(FIND("-",H47)),LEFT(H47,FIND("-",H47)-1),H47)&amp;"/2017"))</f>
        <v>42799</v>
      </c>
      <c r="K47" s="4">
        <f>IF(ISBLANK(H47),NULL,DATEVALUE(IF(ISNUMBER(FIND("-",H47)),RIGHT(H47,LEN(H47) - FIND("-",H47)),H47)&amp;"/2017"))</f>
        <v>42799</v>
      </c>
      <c r="L47" s="4">
        <f>IF(ISBLANK(I47),NULL,DATEVALUE(IF(ISNUMBER(FIND("-",I47)),LEFT(I47,FIND("-",I47)-1),I47)&amp;"/2017"))</f>
        <v>42803</v>
      </c>
      <c r="M47" s="4">
        <f>IF(ISBLANK(I47),NULL,DATEVALUE(IF(ISNUMBER(FIND("-",I47)),RIGHT(I47,LEN(I47) - FIND("-",I47)),I47)&amp;"/2017"))</f>
        <v>42803</v>
      </c>
      <c r="N47" s="3" t="s">
        <v>32</v>
      </c>
      <c r="P47" s="4" t="s">
        <v>22</v>
      </c>
      <c r="Q47" s="3">
        <v>1703</v>
      </c>
    </row>
    <row r="48" spans="1:17">
      <c r="A48" s="3" t="s">
        <v>33</v>
      </c>
      <c r="B48" s="3" t="s">
        <v>34</v>
      </c>
      <c r="C48" s="3">
        <v>1.4</v>
      </c>
      <c r="D48" s="3" t="s">
        <v>424</v>
      </c>
      <c r="E48" s="4">
        <f t="shared" si="0"/>
        <v>42799</v>
      </c>
      <c r="F48" s="4">
        <f t="shared" si="1"/>
        <v>42799</v>
      </c>
      <c r="G48" s="3" t="s">
        <v>25</v>
      </c>
      <c r="H48" s="3" t="s">
        <v>424</v>
      </c>
      <c r="I48" s="3" t="s">
        <v>519</v>
      </c>
      <c r="J48" s="4">
        <f>IF(ISBLANK(H48),NULL,DATEVALUE(IF(ISNUMBER(FIND("-",H48)),LEFT(H48,FIND("-",H48)-1),H48)&amp;"/2017"))</f>
        <v>42799</v>
      </c>
      <c r="K48" s="4">
        <f>IF(ISBLANK(H48),NULL,DATEVALUE(IF(ISNUMBER(FIND("-",H48)),RIGHT(H48,LEN(H48) - FIND("-",H48)),H48)&amp;"/2017"))</f>
        <v>42799</v>
      </c>
      <c r="L48" s="4">
        <f>IF(ISBLANK(I48),NULL,DATEVALUE(IF(ISNUMBER(FIND("-",I48)),LEFT(I48,FIND("-",I48)-1),I48)&amp;"/2017"))</f>
        <v>42803</v>
      </c>
      <c r="M48" s="4">
        <f>IF(ISBLANK(I48),NULL,DATEVALUE(IF(ISNUMBER(FIND("-",I48)),RIGHT(I48,LEN(I48) - FIND("-",I48)),I48)&amp;"/2017"))</f>
        <v>42803</v>
      </c>
      <c r="N48" s="3" t="s">
        <v>32</v>
      </c>
      <c r="P48" s="4" t="s">
        <v>22</v>
      </c>
      <c r="Q48" s="3">
        <v>1703</v>
      </c>
    </row>
    <row r="49" spans="1:17">
      <c r="A49" s="3" t="s">
        <v>35</v>
      </c>
      <c r="B49" s="3" t="s">
        <v>36</v>
      </c>
      <c r="C49" s="3">
        <v>4.5999999999999996</v>
      </c>
      <c r="D49" s="3" t="s">
        <v>424</v>
      </c>
      <c r="E49" s="4">
        <f t="shared" si="0"/>
        <v>42799</v>
      </c>
      <c r="F49" s="4">
        <f t="shared" si="1"/>
        <v>42799</v>
      </c>
      <c r="G49" s="3" t="s">
        <v>25</v>
      </c>
      <c r="H49" s="3" t="s">
        <v>424</v>
      </c>
      <c r="I49" s="3" t="s">
        <v>519</v>
      </c>
      <c r="J49" s="4">
        <f>IF(ISBLANK(H49),NULL,DATEVALUE(IF(ISNUMBER(FIND("-",H49)),LEFT(H49,FIND("-",H49)-1),H49)&amp;"/2017"))</f>
        <v>42799</v>
      </c>
      <c r="K49" s="4">
        <f>IF(ISBLANK(H49),NULL,DATEVALUE(IF(ISNUMBER(FIND("-",H49)),RIGHT(H49,LEN(H49) - FIND("-",H49)),H49)&amp;"/2017"))</f>
        <v>42799</v>
      </c>
      <c r="L49" s="4">
        <f>IF(ISBLANK(I49),NULL,DATEVALUE(IF(ISNUMBER(FIND("-",I49)),LEFT(I49,FIND("-",I49)-1),I49)&amp;"/2017"))</f>
        <v>42803</v>
      </c>
      <c r="M49" s="4">
        <f>IF(ISBLANK(I49),NULL,DATEVALUE(IF(ISNUMBER(FIND("-",I49)),RIGHT(I49,LEN(I49) - FIND("-",I49)),I49)&amp;"/2017"))</f>
        <v>42803</v>
      </c>
      <c r="N49" s="3" t="s">
        <v>32</v>
      </c>
      <c r="P49" s="4" t="s">
        <v>22</v>
      </c>
      <c r="Q49" s="3">
        <v>1703</v>
      </c>
    </row>
    <row r="50" spans="1:17">
      <c r="A50" s="3" t="s">
        <v>37</v>
      </c>
      <c r="B50" s="3" t="s">
        <v>38</v>
      </c>
      <c r="C50" s="3">
        <v>19.2</v>
      </c>
      <c r="D50" s="3" t="s">
        <v>520</v>
      </c>
      <c r="E50" s="4">
        <f t="shared" si="0"/>
        <v>42743</v>
      </c>
      <c r="F50" s="4">
        <f t="shared" si="1"/>
        <v>42743</v>
      </c>
      <c r="G50" s="3" t="s">
        <v>2</v>
      </c>
      <c r="H50" s="3" t="s">
        <v>521</v>
      </c>
      <c r="I50" s="3" t="s">
        <v>481</v>
      </c>
      <c r="J50" s="4">
        <f>IF(ISBLANK(H50),NULL,DATEVALUE(IF(ISNUMBER(FIND("-",H50)),LEFT(H50,FIND("-",H50)-1),H50)&amp;"/2017"))</f>
        <v>42800</v>
      </c>
      <c r="K50" s="4">
        <f>IF(ISBLANK(H50),NULL,DATEVALUE(IF(ISNUMBER(FIND("-",H50)),RIGHT(H50,LEN(H50) - FIND("-",H50)),H50)&amp;"/2017"))</f>
        <v>42802</v>
      </c>
      <c r="L50" s="4">
        <f>IF(ISBLANK(I50),NULL,DATEVALUE(IF(ISNUMBER(FIND("-",I50)),LEFT(I50,FIND("-",I50)-1),I50)&amp;"/2017"))</f>
        <v>42807</v>
      </c>
      <c r="M50" s="4">
        <f>IF(ISBLANK(I50),NULL,DATEVALUE(IF(ISNUMBER(FIND("-",I50)),RIGHT(I50,LEN(I50) - FIND("-",I50)),I50)&amp;"/2017"))</f>
        <v>42807</v>
      </c>
      <c r="N50" s="3" t="s">
        <v>39</v>
      </c>
      <c r="P50" s="4" t="s">
        <v>22</v>
      </c>
      <c r="Q50" s="3">
        <v>1703</v>
      </c>
    </row>
    <row r="51" spans="1:17">
      <c r="A51" s="3" t="s">
        <v>40</v>
      </c>
      <c r="B51" s="3" t="s">
        <v>41</v>
      </c>
      <c r="C51" s="3">
        <v>7.8</v>
      </c>
      <c r="D51" s="3" t="s">
        <v>426</v>
      </c>
      <c r="E51" s="4">
        <f t="shared" si="0"/>
        <v>42792</v>
      </c>
      <c r="F51" s="4">
        <f t="shared" si="1"/>
        <v>42792</v>
      </c>
      <c r="G51" s="3" t="s">
        <v>42</v>
      </c>
      <c r="H51" s="3" t="s">
        <v>519</v>
      </c>
      <c r="I51" s="3" t="s">
        <v>481</v>
      </c>
      <c r="J51" s="4">
        <f>IF(ISBLANK(H51),NULL,DATEVALUE(IF(ISNUMBER(FIND("-",H51)),LEFT(H51,FIND("-",H51)-1),H51)&amp;"/2017"))</f>
        <v>42803</v>
      </c>
      <c r="K51" s="4">
        <f>IF(ISBLANK(H51),NULL,DATEVALUE(IF(ISNUMBER(FIND("-",H51)),RIGHT(H51,LEN(H51) - FIND("-",H51)),H51)&amp;"/2017"))</f>
        <v>42803</v>
      </c>
      <c r="L51" s="4">
        <f>IF(ISBLANK(I51),NULL,DATEVALUE(IF(ISNUMBER(FIND("-",I51)),LEFT(I51,FIND("-",I51)-1),I51)&amp;"/2017"))</f>
        <v>42807</v>
      </c>
      <c r="M51" s="4">
        <f>IF(ISBLANK(I51),NULL,DATEVALUE(IF(ISNUMBER(FIND("-",I51)),RIGHT(I51,LEN(I51) - FIND("-",I51)),I51)&amp;"/2017"))</f>
        <v>42807</v>
      </c>
      <c r="N51" s="3" t="s">
        <v>39</v>
      </c>
      <c r="P51" s="4" t="s">
        <v>22</v>
      </c>
      <c r="Q51" s="3">
        <v>1703</v>
      </c>
    </row>
    <row r="52" spans="1:17">
      <c r="A52" s="3" t="s">
        <v>43</v>
      </c>
      <c r="B52" s="3" t="s">
        <v>44</v>
      </c>
      <c r="C52" s="3">
        <v>3</v>
      </c>
      <c r="D52" s="3" t="s">
        <v>424</v>
      </c>
      <c r="E52" s="4">
        <f t="shared" si="0"/>
        <v>42799</v>
      </c>
      <c r="F52" s="4">
        <f t="shared" si="1"/>
        <v>42799</v>
      </c>
      <c r="G52" s="3" t="s">
        <v>42</v>
      </c>
      <c r="H52" s="3" t="s">
        <v>492</v>
      </c>
      <c r="I52" s="3" t="s">
        <v>483</v>
      </c>
      <c r="J52" s="4">
        <f>IF(ISBLANK(H52),NULL,DATEVALUE(IF(ISNUMBER(FIND("-",H52)),LEFT(H52,FIND("-",H52)-1),H52)&amp;"/2017"))</f>
        <v>42804</v>
      </c>
      <c r="K52" s="4">
        <f>IF(ISBLANK(H52),NULL,DATEVALUE(IF(ISNUMBER(FIND("-",H52)),RIGHT(H52,LEN(H52) - FIND("-",H52)),H52)&amp;"/2017"))</f>
        <v>42804</v>
      </c>
      <c r="L52" s="4">
        <f>IF(ISBLANK(I52),NULL,DATEVALUE(IF(ISNUMBER(FIND("-",I52)),LEFT(I52,FIND("-",I52)-1),I52)&amp;"/2017"))</f>
        <v>42808</v>
      </c>
      <c r="M52" s="4">
        <f>IF(ISBLANK(I52),NULL,DATEVALUE(IF(ISNUMBER(FIND("-",I52)),RIGHT(I52,LEN(I52) - FIND("-",I52)),I52)&amp;"/2017"))</f>
        <v>42808</v>
      </c>
      <c r="N52" s="3" t="s">
        <v>45</v>
      </c>
      <c r="P52" s="4" t="s">
        <v>22</v>
      </c>
      <c r="Q52" s="3">
        <v>1703</v>
      </c>
    </row>
    <row r="53" spans="1:17">
      <c r="A53" s="3" t="s">
        <v>46</v>
      </c>
      <c r="B53" s="3" t="s">
        <v>7</v>
      </c>
      <c r="C53" s="3">
        <v>21</v>
      </c>
      <c r="D53" s="3">
        <v>42434</v>
      </c>
      <c r="E53" s="4">
        <f t="shared" si="0"/>
        <v>42434</v>
      </c>
      <c r="F53" s="4">
        <f t="shared" si="1"/>
        <v>42434</v>
      </c>
      <c r="G53" s="3" t="s">
        <v>2</v>
      </c>
      <c r="H53" s="3" t="s">
        <v>522</v>
      </c>
      <c r="I53" s="3" t="s">
        <v>430</v>
      </c>
      <c r="J53" s="4">
        <f>IF(ISBLANK(H53),NULL,DATEVALUE(IF(ISNUMBER(FIND("-",H53)),LEFT(H53,FIND("-",H53)-1),H53)&amp;"/2017"))</f>
        <v>42804</v>
      </c>
      <c r="K53" s="4">
        <f>IF(ISBLANK(H53),NULL,DATEVALUE(IF(ISNUMBER(FIND("-",H53)),RIGHT(H53,LEN(H53) - FIND("-",H53)),H53)&amp;"/2017"))</f>
        <v>42808</v>
      </c>
      <c r="L53" s="4">
        <f>IF(ISBLANK(I53),NULL,DATEVALUE(IF(ISNUMBER(FIND("-",I53)),LEFT(I53,FIND("-",I53)-1),I53)&amp;"/2017"))</f>
        <v>42812</v>
      </c>
      <c r="M53" s="4">
        <f>IF(ISBLANK(I53),NULL,DATEVALUE(IF(ISNUMBER(FIND("-",I53)),RIGHT(I53,LEN(I53) - FIND("-",I53)),I53)&amp;"/2017"))</f>
        <v>42812</v>
      </c>
      <c r="N53" s="3" t="s">
        <v>47</v>
      </c>
      <c r="P53" s="4" t="s">
        <v>22</v>
      </c>
      <c r="Q53" s="3">
        <v>1703</v>
      </c>
    </row>
    <row r="54" spans="1:17">
      <c r="A54" s="3" t="s">
        <v>52</v>
      </c>
      <c r="B54" s="3">
        <v>2811</v>
      </c>
      <c r="C54" s="3">
        <v>6.1</v>
      </c>
      <c r="D54" s="3" t="s">
        <v>418</v>
      </c>
      <c r="E54" s="4">
        <f t="shared" si="0"/>
        <v>42813</v>
      </c>
      <c r="F54" s="4">
        <f t="shared" si="1"/>
        <v>42813</v>
      </c>
      <c r="G54" s="3" t="s">
        <v>5</v>
      </c>
      <c r="H54" s="3" t="s">
        <v>484</v>
      </c>
      <c r="I54" s="3" t="s">
        <v>418</v>
      </c>
      <c r="J54" s="4">
        <f>IF(ISBLANK(H54),NULL,DATEVALUE(IF(ISNUMBER(FIND("-",H54)),LEFT(H54,FIND("-",H54)-1),H54)&amp;"/2017"))</f>
        <v>42808</v>
      </c>
      <c r="K54" s="4">
        <f>IF(ISBLANK(H54),NULL,DATEVALUE(IF(ISNUMBER(FIND("-",H54)),RIGHT(H54,LEN(H54) - FIND("-",H54)),H54)&amp;"/2017"))</f>
        <v>42809</v>
      </c>
      <c r="L54" s="4">
        <f>IF(ISBLANK(I54),NULL,DATEVALUE(IF(ISNUMBER(FIND("-",I54)),LEFT(I54,FIND("-",I54)-1),I54)&amp;"/2017"))</f>
        <v>42813</v>
      </c>
      <c r="M54" s="4">
        <f>IF(ISBLANK(I54),NULL,DATEVALUE(IF(ISNUMBER(FIND("-",I54)),RIGHT(I54,LEN(I54) - FIND("-",I54)),I54)&amp;"/2017"))</f>
        <v>42813</v>
      </c>
      <c r="N54" s="3" t="s">
        <v>53</v>
      </c>
      <c r="P54" s="4" t="s">
        <v>22</v>
      </c>
      <c r="Q54" s="3">
        <v>1703</v>
      </c>
    </row>
    <row r="55" spans="1:17">
      <c r="A55" s="3" t="s">
        <v>26</v>
      </c>
      <c r="B55" s="3" t="s">
        <v>27</v>
      </c>
      <c r="C55" s="3">
        <v>0.6</v>
      </c>
      <c r="D55" s="3" t="s">
        <v>424</v>
      </c>
      <c r="E55" s="4">
        <f t="shared" si="0"/>
        <v>42799</v>
      </c>
      <c r="F55" s="4">
        <f t="shared" si="1"/>
        <v>42799</v>
      </c>
      <c r="G55" s="3" t="s">
        <v>25</v>
      </c>
      <c r="H55" s="3" t="s">
        <v>425</v>
      </c>
      <c r="I55" s="3" t="s">
        <v>477</v>
      </c>
      <c r="J55" s="4">
        <f>IF(ISBLANK(H55),NULL,DATEVALUE(IF(ISNUMBER(FIND("-",H55)),LEFT(H55,FIND("-",H55)-1),H55)&amp;"/2017"))</f>
        <v>42798</v>
      </c>
      <c r="K55" s="4">
        <f>IF(ISBLANK(H55),NULL,DATEVALUE(IF(ISNUMBER(FIND("-",H55)),RIGHT(H55,LEN(H55) - FIND("-",H55)),H55)&amp;"/2017"))</f>
        <v>42798</v>
      </c>
      <c r="L55" s="4">
        <f>IF(ISBLANK(I55),NULL,DATEVALUE(IF(ISNUMBER(FIND("-",I55)),LEFT(I55,FIND("-",I55)-1),I55)&amp;"/2017"))</f>
        <v>42802</v>
      </c>
      <c r="M55" s="4">
        <f>IF(ISBLANK(I55),NULL,DATEVALUE(IF(ISNUMBER(FIND("-",I55)),RIGHT(I55,LEN(I55) - FIND("-",I55)),I55)&amp;"/2017"))</f>
        <v>42802</v>
      </c>
      <c r="P55" s="4" t="s">
        <v>22</v>
      </c>
      <c r="Q55" s="3">
        <v>1703</v>
      </c>
    </row>
    <row r="56" spans="1:17">
      <c r="A56" s="3" t="s">
        <v>48</v>
      </c>
      <c r="B56" s="3">
        <v>354</v>
      </c>
      <c r="C56" s="3">
        <v>7.1</v>
      </c>
      <c r="D56" s="3" t="s">
        <v>472</v>
      </c>
      <c r="E56" s="4">
        <f t="shared" si="0"/>
        <v>42786</v>
      </c>
      <c r="F56" s="4">
        <f t="shared" si="1"/>
        <v>42786</v>
      </c>
      <c r="G56" s="3" t="s">
        <v>5</v>
      </c>
      <c r="H56" s="3" t="s">
        <v>508</v>
      </c>
      <c r="I56" s="3" t="s">
        <v>509</v>
      </c>
      <c r="J56" s="4">
        <f>IF(ISBLANK(H56),NULL,DATEVALUE(IF(ISNUMBER(FIND("-",H56)),LEFT(H56,FIND("-",H56)-1),H56)&amp;"/2017"))</f>
        <v>42809</v>
      </c>
      <c r="K56" s="4">
        <f>IF(ISBLANK(H56),NULL,DATEVALUE(IF(ISNUMBER(FIND("-",H56)),RIGHT(H56,LEN(H56) - FIND("-",H56)),H56)&amp;"/2017"))</f>
        <v>42810</v>
      </c>
      <c r="L56" s="4">
        <f>IF(ISBLANK(I56),NULL,DATEVALUE(IF(ISNUMBER(FIND("-",I56)),LEFT(I56,FIND("-",I56)-1),I56)&amp;"/2017"))</f>
        <v>42814</v>
      </c>
      <c r="M56" s="4">
        <f>IF(ISBLANK(I56),NULL,DATEVALUE(IF(ISNUMBER(FIND("-",I56)),RIGHT(I56,LEN(I56) - FIND("-",I56)),I56)&amp;"/2017"))</f>
        <v>42814</v>
      </c>
      <c r="P56" s="4" t="s">
        <v>22</v>
      </c>
      <c r="Q56" s="3">
        <v>1703</v>
      </c>
    </row>
    <row r="57" spans="1:17">
      <c r="A57" s="3" t="s">
        <v>49</v>
      </c>
      <c r="B57" s="3" t="s">
        <v>20</v>
      </c>
      <c r="C57" s="3">
        <v>21.3</v>
      </c>
      <c r="D57" s="3" t="s">
        <v>472</v>
      </c>
      <c r="E57" s="4">
        <f t="shared" si="0"/>
        <v>42786</v>
      </c>
      <c r="F57" s="4">
        <f t="shared" si="1"/>
        <v>42786</v>
      </c>
      <c r="G57" s="3" t="s">
        <v>5</v>
      </c>
      <c r="H57" s="3" t="s">
        <v>523</v>
      </c>
      <c r="I57" s="3" t="s">
        <v>512</v>
      </c>
      <c r="J57" s="4">
        <f>IF(ISBLANK(H57),NULL,DATEVALUE(IF(ISNUMBER(FIND("-",H57)),LEFT(H57,FIND("-",H57)-1),H57)&amp;"/2017"))</f>
        <v>42810</v>
      </c>
      <c r="K57" s="4">
        <f>IF(ISBLANK(H57),NULL,DATEVALUE(IF(ISNUMBER(FIND("-",H57)),RIGHT(H57,LEN(H57) - FIND("-",H57)),H57)&amp;"/2017"))</f>
        <v>42814</v>
      </c>
      <c r="L57" s="4">
        <f>IF(ISBLANK(I57),NULL,DATEVALUE(IF(ISNUMBER(FIND("-",I57)),LEFT(I57,FIND("-",I57)-1),I57)&amp;"/2017"))</f>
        <v>42818</v>
      </c>
      <c r="M57" s="4">
        <f>IF(ISBLANK(I57),NULL,DATEVALUE(IF(ISNUMBER(FIND("-",I57)),RIGHT(I57,LEN(I57) - FIND("-",I57)),I57)&amp;"/2017"))</f>
        <v>42818</v>
      </c>
      <c r="P57" s="4" t="s">
        <v>22</v>
      </c>
      <c r="Q57" s="3">
        <v>1703</v>
      </c>
    </row>
    <row r="58" spans="1:17">
      <c r="A58" s="3" t="s">
        <v>50</v>
      </c>
      <c r="B58" s="3" t="s">
        <v>10</v>
      </c>
      <c r="C58" s="3">
        <v>8.5</v>
      </c>
      <c r="D58" s="3" t="s">
        <v>524</v>
      </c>
      <c r="E58" s="4">
        <f t="shared" si="0"/>
        <v>43076</v>
      </c>
      <c r="F58" s="4">
        <f t="shared" si="1"/>
        <v>43076</v>
      </c>
      <c r="G58" s="3" t="s">
        <v>11</v>
      </c>
      <c r="H58" s="3" t="s">
        <v>525</v>
      </c>
      <c r="I58" s="3" t="s">
        <v>494</v>
      </c>
      <c r="J58" s="4">
        <f>IF(ISBLANK(H58),NULL,DATEVALUE(IF(ISNUMBER(FIND("-",H58)),LEFT(H58,FIND("-",H58)-1),H58)&amp;"/2017"))</f>
        <v>42814</v>
      </c>
      <c r="K58" s="4">
        <f>IF(ISBLANK(H58),NULL,DATEVALUE(IF(ISNUMBER(FIND("-",H58)),RIGHT(H58,LEN(H58) - FIND("-",H58)),H58)&amp;"/2017"))</f>
        <v>42815</v>
      </c>
      <c r="L58" s="4">
        <f>IF(ISBLANK(I58),NULL,DATEVALUE(IF(ISNUMBER(FIND("-",I58)),LEFT(I58,FIND("-",I58)-1),I58)&amp;"/2017"))</f>
        <v>42819</v>
      </c>
      <c r="M58" s="4">
        <f>IF(ISBLANK(I58),NULL,DATEVALUE(IF(ISNUMBER(FIND("-",I58)),RIGHT(I58,LEN(I58) - FIND("-",I58)),I58)&amp;"/2017"))</f>
        <v>42819</v>
      </c>
      <c r="N58" s="3" t="s">
        <v>51</v>
      </c>
      <c r="P58" s="4" t="s">
        <v>22</v>
      </c>
      <c r="Q58" s="3">
        <v>1703</v>
      </c>
    </row>
    <row r="59" spans="1:17">
      <c r="A59" s="3" t="s">
        <v>54</v>
      </c>
      <c r="B59" s="3" t="s">
        <v>1</v>
      </c>
      <c r="C59" s="3">
        <v>5.9</v>
      </c>
      <c r="D59" s="3" t="s">
        <v>425</v>
      </c>
      <c r="E59" s="4">
        <f t="shared" si="0"/>
        <v>42798</v>
      </c>
      <c r="F59" s="4">
        <f t="shared" si="1"/>
        <v>42798</v>
      </c>
      <c r="G59" s="3" t="s">
        <v>55</v>
      </c>
      <c r="H59" s="3" t="s">
        <v>489</v>
      </c>
      <c r="I59" s="3" t="s">
        <v>242</v>
      </c>
      <c r="J59" s="4">
        <f>IF(ISBLANK(H59),NULL,DATEVALUE(IF(ISNUMBER(FIND("-",H59)),LEFT(H59,FIND("-",H59)-1),H59)&amp;"/2017"))</f>
        <v>42816</v>
      </c>
      <c r="K59" s="4">
        <f>IF(ISBLANK(H59),NULL,DATEVALUE(IF(ISNUMBER(FIND("-",H59)),RIGHT(H59,LEN(H59) - FIND("-",H59)),H59)&amp;"/2017"))</f>
        <v>42816</v>
      </c>
      <c r="L59" s="4">
        <f>IF(ISBLANK(I59),NULL,DATEVALUE(IF(ISNUMBER(FIND("-",I59)),LEFT(I59,FIND("-",I59)-1),I59)&amp;"/2017"))</f>
        <v>42820</v>
      </c>
      <c r="M59" s="4">
        <f>IF(ISBLANK(I59),NULL,DATEVALUE(IF(ISNUMBER(FIND("-",I59)),RIGHT(I59,LEN(I59) - FIND("-",I59)),I59)&amp;"/2017"))</f>
        <v>42820</v>
      </c>
      <c r="N59" s="3" t="s">
        <v>56</v>
      </c>
      <c r="P59" s="4" t="s">
        <v>22</v>
      </c>
      <c r="Q59" s="3">
        <v>1703</v>
      </c>
    </row>
    <row r="60" spans="1:17">
      <c r="A60" s="3" t="s">
        <v>57</v>
      </c>
      <c r="B60" s="3" t="s">
        <v>1</v>
      </c>
      <c r="C60" s="3">
        <v>50</v>
      </c>
      <c r="D60" s="3" t="s">
        <v>424</v>
      </c>
      <c r="E60" s="4">
        <f t="shared" si="0"/>
        <v>42799</v>
      </c>
      <c r="F60" s="4">
        <f t="shared" si="1"/>
        <v>42799</v>
      </c>
      <c r="G60" s="3" t="s">
        <v>2</v>
      </c>
      <c r="H60" s="3" t="s">
        <v>526</v>
      </c>
      <c r="I60" s="3" t="s">
        <v>498</v>
      </c>
      <c r="J60" s="4">
        <f>IF(ISBLANK(H60),NULL,DATEVALUE(IF(ISNUMBER(FIND("-",H60)),LEFT(H60,FIND("-",H60)-1),H60)&amp;"/2017"))</f>
        <v>42816</v>
      </c>
      <c r="K60" s="4">
        <f>IF(ISBLANK(H60),NULL,DATEVALUE(IF(ISNUMBER(FIND("-",H60)),RIGHT(H60,LEN(H60) - FIND("-",H60)),H60)&amp;"/2017"))</f>
        <v>42824</v>
      </c>
      <c r="L60" s="4">
        <f>IF(ISBLANK(I60),NULL,DATEVALUE(IF(ISNUMBER(FIND("-",I60)),LEFT(I60,FIND("-",I60)-1),I60)&amp;"/2017"))</f>
        <v>42822</v>
      </c>
      <c r="M60" s="4">
        <f>IF(ISBLANK(I60),NULL,DATEVALUE(IF(ISNUMBER(FIND("-",I60)),RIGHT(I60,LEN(I60) - FIND("-",I60)),I60)&amp;"/2017"))</f>
        <v>42822</v>
      </c>
      <c r="N60" s="3" t="s">
        <v>58</v>
      </c>
      <c r="P60" s="4" t="s">
        <v>22</v>
      </c>
      <c r="Q60" s="3">
        <v>1703</v>
      </c>
    </row>
    <row r="61" spans="1:17">
      <c r="A61" s="3" t="s">
        <v>59</v>
      </c>
      <c r="B61" s="3" t="s">
        <v>14</v>
      </c>
      <c r="C61" s="3">
        <v>1</v>
      </c>
      <c r="D61" s="3" t="s">
        <v>527</v>
      </c>
      <c r="E61" s="4">
        <f t="shared" si="0"/>
        <v>43080</v>
      </c>
      <c r="F61" s="4">
        <f t="shared" si="1"/>
        <v>43080</v>
      </c>
      <c r="G61" s="3" t="s">
        <v>15</v>
      </c>
      <c r="H61" s="3" t="s">
        <v>528</v>
      </c>
      <c r="I61" s="3" t="s">
        <v>250</v>
      </c>
      <c r="J61" s="4">
        <f>IF(ISBLANK(H61),NULL,DATEVALUE(IF(ISNUMBER(FIND("-",H61)),LEFT(H61,FIND("-",H61)-1),H61)&amp;"/2017"))</f>
        <v>42824</v>
      </c>
      <c r="K61" s="4">
        <f>IF(ISBLANK(H61),NULL,DATEVALUE(IF(ISNUMBER(FIND("-",H61)),RIGHT(H61,LEN(H61) - FIND("-",H61)),H61)&amp;"/2017"))</f>
        <v>42824</v>
      </c>
      <c r="L61" s="4">
        <f>IF(ISBLANK(I61),NULL,DATEVALUE(IF(ISNUMBER(FIND("-",I61)),LEFT(I61,FIND("-",I61)-1),I61)&amp;"/2017"))</f>
        <v>42828</v>
      </c>
      <c r="M61" s="4">
        <f>IF(ISBLANK(I61),NULL,DATEVALUE(IF(ISNUMBER(FIND("-",I61)),RIGHT(I61,LEN(I61) - FIND("-",I61)),I61)&amp;"/2017"))</f>
        <v>42828</v>
      </c>
      <c r="N61" s="3" t="s">
        <v>61</v>
      </c>
      <c r="P61" s="4" t="s">
        <v>22</v>
      </c>
      <c r="Q61" s="3">
        <v>1703</v>
      </c>
    </row>
    <row r="62" spans="1:17">
      <c r="A62" s="3" t="s">
        <v>62</v>
      </c>
      <c r="B62" s="3" t="s">
        <v>14</v>
      </c>
      <c r="C62" s="3">
        <v>1</v>
      </c>
      <c r="D62" s="3" t="s">
        <v>487</v>
      </c>
      <c r="E62" s="4">
        <f t="shared" si="0"/>
        <v>42750</v>
      </c>
      <c r="F62" s="4">
        <f t="shared" si="1"/>
        <v>42750</v>
      </c>
      <c r="G62" s="3" t="s">
        <v>15</v>
      </c>
      <c r="H62" s="3" t="s">
        <v>528</v>
      </c>
      <c r="I62" s="3" t="s">
        <v>250</v>
      </c>
      <c r="J62" s="4">
        <f>IF(ISBLANK(H62),NULL,DATEVALUE(IF(ISNUMBER(FIND("-",H62)),LEFT(H62,FIND("-",H62)-1),H62)&amp;"/2017"))</f>
        <v>42824</v>
      </c>
      <c r="K62" s="4">
        <f>IF(ISBLANK(H62),NULL,DATEVALUE(IF(ISNUMBER(FIND("-",H62)),RIGHT(H62,LEN(H62) - FIND("-",H62)),H62)&amp;"/2017"))</f>
        <v>42824</v>
      </c>
      <c r="L62" s="4">
        <f>IF(ISBLANK(I62),NULL,DATEVALUE(IF(ISNUMBER(FIND("-",I62)),LEFT(I62,FIND("-",I62)-1),I62)&amp;"/2017"))</f>
        <v>42828</v>
      </c>
      <c r="M62" s="4">
        <f>IF(ISBLANK(I62),NULL,DATEVALUE(IF(ISNUMBER(FIND("-",I62)),RIGHT(I62,LEN(I62) - FIND("-",I62)),I62)&amp;"/2017"))</f>
        <v>42828</v>
      </c>
      <c r="N62" s="3" t="s">
        <v>63</v>
      </c>
      <c r="P62" s="4" t="s">
        <v>22</v>
      </c>
      <c r="Q62" s="3">
        <v>1703</v>
      </c>
    </row>
    <row r="63" spans="1:17">
      <c r="A63" s="3" t="s">
        <v>64</v>
      </c>
      <c r="B63" s="3">
        <v>1216</v>
      </c>
      <c r="C63" s="3">
        <v>4.9000000000000004</v>
      </c>
      <c r="D63" s="3" t="s">
        <v>529</v>
      </c>
      <c r="E63" s="4">
        <f t="shared" si="0"/>
        <v>42753</v>
      </c>
      <c r="F63" s="4">
        <f t="shared" si="1"/>
        <v>42753</v>
      </c>
      <c r="G63" s="3" t="s">
        <v>11</v>
      </c>
      <c r="H63" s="3" t="s">
        <v>429</v>
      </c>
      <c r="I63" s="3" t="s">
        <v>66</v>
      </c>
      <c r="J63" s="4">
        <f>IF(ISBLANK(H63),NULL,DATEVALUE(IF(ISNUMBER(FIND("-",H63)),LEFT(H63,FIND("-",H63)-1),H63)&amp;"/2017"))</f>
        <v>42825</v>
      </c>
      <c r="K63" s="4">
        <f>IF(ISBLANK(H63),NULL,DATEVALUE(IF(ISNUMBER(FIND("-",H63)),RIGHT(H63,LEN(H63) - FIND("-",H63)),H63)&amp;"/2017"))</f>
        <v>42825</v>
      </c>
      <c r="L63" s="4">
        <f>IF(ISBLANK(I63),NULL,DATEVALUE(IF(ISNUMBER(FIND("-",I63)),LEFT(I63,FIND("-",I63)-1),I63)&amp;"/2017"))</f>
        <v>42829</v>
      </c>
      <c r="M63" s="4">
        <f>IF(ISBLANK(I63),NULL,DATEVALUE(IF(ISNUMBER(FIND("-",I63)),RIGHT(I63,LEN(I63) - FIND("-",I63)),I63)&amp;"/2017"))</f>
        <v>42829</v>
      </c>
      <c r="N63" s="3" t="s">
        <v>53</v>
      </c>
      <c r="P63" s="4" t="s">
        <v>22</v>
      </c>
      <c r="Q63" s="3">
        <v>1703</v>
      </c>
    </row>
    <row r="64" spans="1:17">
      <c r="A64" s="3" t="s">
        <v>65</v>
      </c>
      <c r="B64" s="3">
        <v>405</v>
      </c>
      <c r="C64" s="3">
        <v>3</v>
      </c>
      <c r="D64" s="3" t="s">
        <v>418</v>
      </c>
      <c r="E64" s="4">
        <f t="shared" si="0"/>
        <v>42813</v>
      </c>
      <c r="F64" s="4">
        <f t="shared" si="1"/>
        <v>42813</v>
      </c>
      <c r="G64" s="3" t="s">
        <v>5</v>
      </c>
      <c r="H64" s="3" t="s">
        <v>429</v>
      </c>
      <c r="I64" s="3" t="s">
        <v>66</v>
      </c>
      <c r="J64" s="4">
        <f>IF(ISBLANK(H64),NULL,DATEVALUE(IF(ISNUMBER(FIND("-",H64)),LEFT(H64,FIND("-",H64)-1),H64)&amp;"/2017"))</f>
        <v>42825</v>
      </c>
      <c r="K64" s="4">
        <f>IF(ISBLANK(H64),NULL,DATEVALUE(IF(ISNUMBER(FIND("-",H64)),RIGHT(H64,LEN(H64) - FIND("-",H64)),H64)&amp;"/2017"))</f>
        <v>42825</v>
      </c>
      <c r="L64" s="4">
        <f>IF(ISBLANK(I64),NULL,DATEVALUE(IF(ISNUMBER(FIND("-",I64)),LEFT(I64,FIND("-",I64)-1),I64)&amp;"/2017"))</f>
        <v>42829</v>
      </c>
      <c r="M64" s="4">
        <f>IF(ISBLANK(I64),NULL,DATEVALUE(IF(ISNUMBER(FIND("-",I64)),RIGHT(I64,LEN(I64) - FIND("-",I64)),I64)&amp;"/2017"))</f>
        <v>42829</v>
      </c>
      <c r="P64" s="4" t="s">
        <v>22</v>
      </c>
      <c r="Q64" s="3">
        <v>1703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3"/>
  <sheetViews>
    <sheetView topLeftCell="AI1" workbookViewId="0">
      <selection sqref="A1:AP8"/>
    </sheetView>
  </sheetViews>
  <sheetFormatPr defaultRowHeight="15"/>
  <sheetData>
    <row r="1" spans="1:42" ht="20.25">
      <c r="A1" s="15" t="s">
        <v>355</v>
      </c>
      <c r="B1" s="16"/>
      <c r="C1" s="15" t="s">
        <v>345</v>
      </c>
      <c r="D1" s="16"/>
      <c r="E1" s="15" t="s">
        <v>345</v>
      </c>
      <c r="F1" s="16"/>
      <c r="G1" s="31" t="s">
        <v>351</v>
      </c>
      <c r="H1" s="32"/>
      <c r="I1" s="31" t="s">
        <v>357</v>
      </c>
      <c r="J1" s="32"/>
      <c r="K1" s="31" t="s">
        <v>459</v>
      </c>
      <c r="L1" s="32"/>
      <c r="M1" s="33" t="s">
        <v>358</v>
      </c>
      <c r="N1" s="34"/>
      <c r="O1" s="77" t="s">
        <v>359</v>
      </c>
      <c r="P1" s="78"/>
      <c r="Q1" s="77" t="s">
        <v>362</v>
      </c>
      <c r="R1" s="78"/>
      <c r="S1" s="33" t="s">
        <v>363</v>
      </c>
      <c r="T1" s="34"/>
      <c r="U1" s="33" t="s">
        <v>364</v>
      </c>
      <c r="V1" s="34"/>
      <c r="W1" s="33" t="s">
        <v>365</v>
      </c>
      <c r="X1" s="34"/>
      <c r="Y1" s="61" t="s">
        <v>366</v>
      </c>
      <c r="Z1" s="62"/>
      <c r="AA1" s="33" t="s">
        <v>367</v>
      </c>
      <c r="AB1" s="34"/>
      <c r="AC1" s="61" t="s">
        <v>368</v>
      </c>
      <c r="AD1" s="62"/>
      <c r="AE1" s="61" t="s">
        <v>369</v>
      </c>
      <c r="AF1" s="62"/>
      <c r="AG1" s="51" t="s">
        <v>370</v>
      </c>
      <c r="AH1" s="52"/>
      <c r="AI1" s="17" t="s">
        <v>371</v>
      </c>
      <c r="AJ1" s="18"/>
      <c r="AK1" s="17" t="s">
        <v>373</v>
      </c>
      <c r="AL1" s="18"/>
      <c r="AM1" s="17" t="s">
        <v>361</v>
      </c>
      <c r="AN1" s="18"/>
      <c r="AO1" s="17" t="s">
        <v>361</v>
      </c>
      <c r="AP1" s="18"/>
    </row>
    <row r="2" spans="1:42" ht="20.25">
      <c r="A2" s="25" t="s">
        <v>147</v>
      </c>
      <c r="B2" s="26"/>
      <c r="C2" s="25" t="s">
        <v>160</v>
      </c>
      <c r="D2" s="26"/>
      <c r="E2" s="25" t="s">
        <v>119</v>
      </c>
      <c r="F2" s="26"/>
      <c r="G2" s="25" t="s">
        <v>222</v>
      </c>
      <c r="H2" s="26"/>
      <c r="I2" s="25" t="s">
        <v>167</v>
      </c>
      <c r="J2" s="26"/>
      <c r="K2" s="25" t="s">
        <v>158</v>
      </c>
      <c r="L2" s="26"/>
      <c r="M2" s="75" t="s">
        <v>465</v>
      </c>
      <c r="N2" s="76"/>
      <c r="O2" s="53">
        <v>1015</v>
      </c>
      <c r="P2" s="54"/>
      <c r="Q2" s="79">
        <v>1010</v>
      </c>
      <c r="R2" s="80"/>
      <c r="S2" s="73">
        <v>1019</v>
      </c>
      <c r="T2" s="74"/>
      <c r="U2" s="53">
        <v>1011</v>
      </c>
      <c r="V2" s="54"/>
      <c r="W2" s="67">
        <v>1853</v>
      </c>
      <c r="X2" s="68"/>
      <c r="Y2" s="63">
        <v>1005</v>
      </c>
      <c r="Z2" s="64"/>
      <c r="AA2" s="63">
        <v>1010</v>
      </c>
      <c r="AB2" s="64"/>
      <c r="AC2" s="63">
        <v>1014</v>
      </c>
      <c r="AD2" s="64"/>
      <c r="AE2" s="63">
        <v>1853</v>
      </c>
      <c r="AF2" s="64"/>
      <c r="AG2" s="53">
        <v>1015</v>
      </c>
      <c r="AH2" s="54"/>
      <c r="AI2" s="43" t="s">
        <v>126</v>
      </c>
      <c r="AJ2" s="44"/>
      <c r="AK2" s="35">
        <v>920</v>
      </c>
      <c r="AL2" s="36"/>
      <c r="AM2" s="35" t="s">
        <v>160</v>
      </c>
      <c r="AN2" s="36"/>
      <c r="AO2" s="37" t="s">
        <v>225</v>
      </c>
      <c r="AP2" s="38"/>
    </row>
    <row r="3" spans="1:42" ht="23.25">
      <c r="A3" s="27">
        <v>2.1</v>
      </c>
      <c r="B3" s="28"/>
      <c r="C3" s="27">
        <v>4.8</v>
      </c>
      <c r="D3" s="28"/>
      <c r="E3" s="27">
        <v>10.4</v>
      </c>
      <c r="F3" s="28"/>
      <c r="G3" s="29">
        <v>10.9</v>
      </c>
      <c r="H3" s="30"/>
      <c r="I3" s="29">
        <v>0.3</v>
      </c>
      <c r="J3" s="30"/>
      <c r="K3" s="39">
        <v>1.6</v>
      </c>
      <c r="L3" s="40"/>
      <c r="M3" s="69">
        <v>0.2</v>
      </c>
      <c r="N3" s="70"/>
      <c r="O3" s="65">
        <v>0.4</v>
      </c>
      <c r="P3" s="66"/>
      <c r="Q3" s="65">
        <v>0.9</v>
      </c>
      <c r="R3" s="66"/>
      <c r="S3" s="69">
        <v>0.5</v>
      </c>
      <c r="T3" s="70"/>
      <c r="U3" s="69">
        <v>2.6</v>
      </c>
      <c r="V3" s="70"/>
      <c r="W3" s="69">
        <v>0.4</v>
      </c>
      <c r="X3" s="70"/>
      <c r="Y3" s="65">
        <v>0.7</v>
      </c>
      <c r="Z3" s="66"/>
      <c r="AA3" s="65">
        <v>0.8</v>
      </c>
      <c r="AB3" s="66"/>
      <c r="AC3" s="65">
        <v>0.6</v>
      </c>
      <c r="AD3" s="66"/>
      <c r="AE3" s="65">
        <v>0.7</v>
      </c>
      <c r="AF3" s="66"/>
      <c r="AG3" s="55">
        <v>0.3</v>
      </c>
      <c r="AH3" s="56"/>
      <c r="AI3" s="45">
        <v>2.9</v>
      </c>
      <c r="AJ3" s="46"/>
      <c r="AK3" s="29">
        <v>1.9</v>
      </c>
      <c r="AL3" s="30"/>
      <c r="AM3" s="39">
        <v>5</v>
      </c>
      <c r="AN3" s="40"/>
      <c r="AO3" s="29">
        <v>1</v>
      </c>
      <c r="AP3" s="30"/>
    </row>
    <row r="4" spans="1:42" ht="20.25">
      <c r="A4" s="19" t="s">
        <v>422</v>
      </c>
      <c r="B4" s="20"/>
      <c r="C4" s="19" t="s">
        <v>349</v>
      </c>
      <c r="D4" s="20"/>
      <c r="E4" s="19" t="s">
        <v>349</v>
      </c>
      <c r="F4" s="20"/>
      <c r="G4" s="17" t="s">
        <v>349</v>
      </c>
      <c r="H4" s="18"/>
      <c r="I4" s="17" t="s">
        <v>349</v>
      </c>
      <c r="J4" s="18"/>
      <c r="K4" s="17" t="s">
        <v>413</v>
      </c>
      <c r="L4" s="18"/>
      <c r="M4" s="71">
        <v>42444</v>
      </c>
      <c r="N4" s="72"/>
      <c r="O4" s="71">
        <v>42444</v>
      </c>
      <c r="P4" s="72"/>
      <c r="Q4" s="71">
        <v>42444</v>
      </c>
      <c r="R4" s="72"/>
      <c r="S4" s="71">
        <v>42444</v>
      </c>
      <c r="T4" s="72"/>
      <c r="U4" s="71">
        <v>42444</v>
      </c>
      <c r="V4" s="72"/>
      <c r="W4" s="71">
        <v>42444</v>
      </c>
      <c r="X4" s="72"/>
      <c r="Y4" s="33" t="s">
        <v>421</v>
      </c>
      <c r="Z4" s="34"/>
      <c r="AA4" s="33" t="s">
        <v>421</v>
      </c>
      <c r="AB4" s="34"/>
      <c r="AC4" s="33" t="s">
        <v>421</v>
      </c>
      <c r="AD4" s="34"/>
      <c r="AE4" s="33" t="s">
        <v>421</v>
      </c>
      <c r="AF4" s="34"/>
      <c r="AG4" s="51" t="s">
        <v>421</v>
      </c>
      <c r="AH4" s="52"/>
      <c r="AI4" s="17" t="s">
        <v>444</v>
      </c>
      <c r="AJ4" s="18"/>
      <c r="AK4" s="17" t="s">
        <v>454</v>
      </c>
      <c r="AL4" s="18"/>
      <c r="AM4" s="17" t="s">
        <v>440</v>
      </c>
      <c r="AN4" s="18"/>
      <c r="AO4" s="17" t="s">
        <v>439</v>
      </c>
      <c r="AP4" s="18"/>
    </row>
    <row r="5" spans="1:42">
      <c r="A5" s="21" t="s">
        <v>2</v>
      </c>
      <c r="B5" s="22"/>
      <c r="C5" s="21" t="s">
        <v>25</v>
      </c>
      <c r="D5" s="22"/>
      <c r="E5" s="21" t="s">
        <v>25</v>
      </c>
      <c r="F5" s="22"/>
      <c r="G5" s="23" t="s">
        <v>25</v>
      </c>
      <c r="H5" s="24"/>
      <c r="I5" s="23" t="s">
        <v>25</v>
      </c>
      <c r="J5" s="24"/>
      <c r="K5" s="23" t="s">
        <v>55</v>
      </c>
      <c r="L5" s="24"/>
      <c r="M5" s="57" t="s">
        <v>129</v>
      </c>
      <c r="N5" s="58"/>
      <c r="O5" s="57" t="s">
        <v>129</v>
      </c>
      <c r="P5" s="58"/>
      <c r="Q5" s="57" t="s">
        <v>129</v>
      </c>
      <c r="R5" s="58"/>
      <c r="S5" s="57" t="s">
        <v>129</v>
      </c>
      <c r="T5" s="58"/>
      <c r="U5" s="57" t="s">
        <v>129</v>
      </c>
      <c r="V5" s="58"/>
      <c r="W5" s="57" t="s">
        <v>129</v>
      </c>
      <c r="X5" s="58"/>
      <c r="Y5" s="57" t="s">
        <v>129</v>
      </c>
      <c r="Z5" s="58"/>
      <c r="AA5" s="57" t="s">
        <v>129</v>
      </c>
      <c r="AB5" s="58"/>
      <c r="AC5" s="57" t="s">
        <v>129</v>
      </c>
      <c r="AD5" s="58"/>
      <c r="AE5" s="57" t="s">
        <v>129</v>
      </c>
      <c r="AF5" s="58"/>
      <c r="AG5" s="57" t="s">
        <v>129</v>
      </c>
      <c r="AH5" s="58"/>
      <c r="AI5" s="23" t="s">
        <v>372</v>
      </c>
      <c r="AJ5" s="24"/>
      <c r="AK5" s="23" t="s">
        <v>15</v>
      </c>
      <c r="AL5" s="24"/>
      <c r="AM5" s="23" t="s">
        <v>25</v>
      </c>
      <c r="AN5" s="24"/>
      <c r="AO5" s="23" t="s">
        <v>25</v>
      </c>
      <c r="AP5" s="24"/>
    </row>
    <row r="6" spans="1:42" ht="20.25">
      <c r="A6" s="13" t="s">
        <v>356</v>
      </c>
      <c r="B6" s="14"/>
      <c r="C6" s="13" t="s">
        <v>456</v>
      </c>
      <c r="D6" s="14"/>
      <c r="E6" s="13" t="s">
        <v>457</v>
      </c>
      <c r="F6" s="14"/>
      <c r="G6" s="15" t="s">
        <v>458</v>
      </c>
      <c r="H6" s="16"/>
      <c r="I6" s="17" t="s">
        <v>352</v>
      </c>
      <c r="J6" s="18"/>
      <c r="K6" s="15"/>
      <c r="L6" s="16"/>
      <c r="M6" s="33" t="s">
        <v>443</v>
      </c>
      <c r="N6" s="34"/>
      <c r="O6" s="33" t="s">
        <v>443</v>
      </c>
      <c r="P6" s="34"/>
      <c r="Q6" s="33" t="s">
        <v>443</v>
      </c>
      <c r="R6" s="34"/>
      <c r="S6" s="33" t="s">
        <v>438</v>
      </c>
      <c r="T6" s="34"/>
      <c r="U6" s="33" t="s">
        <v>443</v>
      </c>
      <c r="V6" s="34"/>
      <c r="W6" s="33" t="s">
        <v>438</v>
      </c>
      <c r="X6" s="34"/>
      <c r="Y6" s="33" t="s">
        <v>438</v>
      </c>
      <c r="Z6" s="34"/>
      <c r="AA6" s="33" t="s">
        <v>438</v>
      </c>
      <c r="AB6" s="34"/>
      <c r="AC6" s="33" t="s">
        <v>451</v>
      </c>
      <c r="AD6" s="34"/>
      <c r="AE6" s="33" t="s">
        <v>451</v>
      </c>
      <c r="AF6" s="34"/>
      <c r="AG6" s="33" t="s">
        <v>451</v>
      </c>
      <c r="AH6" s="34"/>
      <c r="AI6" s="17" t="s">
        <v>453</v>
      </c>
      <c r="AJ6" s="18"/>
      <c r="AK6" s="17" t="s">
        <v>466</v>
      </c>
      <c r="AL6" s="18"/>
      <c r="AM6" s="33" t="s">
        <v>467</v>
      </c>
      <c r="AN6" s="34"/>
      <c r="AO6" s="33" t="s">
        <v>455</v>
      </c>
      <c r="AP6" s="34"/>
    </row>
    <row r="7" spans="1:42" ht="20.25">
      <c r="A7" s="13"/>
      <c r="B7" s="14"/>
      <c r="C7" s="13"/>
      <c r="D7" s="14"/>
      <c r="E7" s="13"/>
      <c r="F7" s="14"/>
      <c r="G7" s="17"/>
      <c r="H7" s="18"/>
      <c r="I7" s="17"/>
      <c r="J7" s="18"/>
      <c r="K7" s="17"/>
      <c r="L7" s="18"/>
      <c r="M7" s="33"/>
      <c r="N7" s="34"/>
      <c r="O7" s="49"/>
      <c r="P7" s="50"/>
      <c r="Q7" s="33"/>
      <c r="R7" s="34"/>
      <c r="S7" s="33"/>
      <c r="T7" s="34"/>
      <c r="Y7" s="33"/>
      <c r="Z7" s="34"/>
      <c r="AA7" s="33"/>
      <c r="AB7" s="34"/>
      <c r="AC7" s="33"/>
      <c r="AD7" s="34"/>
      <c r="AE7" s="33"/>
      <c r="AF7" s="34"/>
      <c r="AG7" s="33"/>
      <c r="AH7" s="34"/>
      <c r="AI7" s="17"/>
      <c r="AJ7" s="18"/>
      <c r="AK7" s="17"/>
      <c r="AL7" s="18"/>
      <c r="AM7" s="17"/>
      <c r="AN7" s="18"/>
      <c r="AO7" s="17"/>
      <c r="AP7" s="18"/>
    </row>
    <row r="8" spans="1:42" ht="20.25">
      <c r="A8" s="7" t="s">
        <v>98</v>
      </c>
      <c r="B8" s="8"/>
      <c r="C8" s="7"/>
      <c r="D8" s="8"/>
      <c r="E8" s="7"/>
      <c r="F8" s="8"/>
      <c r="G8" s="9"/>
      <c r="H8" s="10"/>
      <c r="I8" s="9"/>
      <c r="J8" s="10"/>
      <c r="K8" s="9" t="s">
        <v>82</v>
      </c>
      <c r="L8" s="10"/>
      <c r="M8" s="59"/>
      <c r="N8" s="60"/>
      <c r="O8" s="49"/>
      <c r="P8" s="50"/>
      <c r="Q8" s="49"/>
      <c r="R8" s="50"/>
      <c r="S8" s="49"/>
      <c r="T8" s="50"/>
      <c r="Y8" s="41"/>
      <c r="Z8" s="42"/>
      <c r="AA8" s="49"/>
      <c r="AB8" s="50"/>
      <c r="AC8" s="41"/>
      <c r="AD8" s="42"/>
      <c r="AE8" s="41"/>
      <c r="AF8" s="42"/>
      <c r="AG8" s="59"/>
      <c r="AH8" s="60"/>
      <c r="AI8" s="11" t="s">
        <v>248</v>
      </c>
      <c r="AJ8" s="12"/>
      <c r="AK8" s="47" t="s">
        <v>39</v>
      </c>
      <c r="AL8" s="48"/>
      <c r="AO8" s="11"/>
      <c r="AP8" s="12"/>
    </row>
    <row r="9" spans="1:42" ht="20.25">
      <c r="K9" s="5" t="s">
        <v>460</v>
      </c>
      <c r="L9" s="6">
        <v>41</v>
      </c>
    </row>
    <row r="10" spans="1:42" ht="20.25">
      <c r="K10" s="5" t="s">
        <v>461</v>
      </c>
      <c r="L10" s="6">
        <v>33</v>
      </c>
    </row>
    <row r="11" spans="1:42" ht="20.25">
      <c r="K11" s="5" t="s">
        <v>462</v>
      </c>
      <c r="L11" s="6">
        <v>65</v>
      </c>
    </row>
    <row r="12" spans="1:42" ht="20.25">
      <c r="K12" s="5" t="s">
        <v>463</v>
      </c>
      <c r="L12" s="6">
        <v>65</v>
      </c>
    </row>
    <row r="13" spans="1:42" ht="20.25">
      <c r="K13" s="5" t="s">
        <v>464</v>
      </c>
      <c r="L13" s="6">
        <v>66</v>
      </c>
    </row>
  </sheetData>
  <mergeCells count="163">
    <mergeCell ref="K1:L1"/>
    <mergeCell ref="K2:L2"/>
    <mergeCell ref="K3:L3"/>
    <mergeCell ref="K4:L4"/>
    <mergeCell ref="K5:L5"/>
    <mergeCell ref="K6:L6"/>
    <mergeCell ref="K7:L7"/>
    <mergeCell ref="Y7:Z7"/>
    <mergeCell ref="Y8:Z8"/>
    <mergeCell ref="S7:T7"/>
    <mergeCell ref="K8:L8"/>
    <mergeCell ref="M7:N7"/>
    <mergeCell ref="M8:N8"/>
    <mergeCell ref="O7:P7"/>
    <mergeCell ref="Q7:R7"/>
    <mergeCell ref="Y6:Z6"/>
    <mergeCell ref="S6:T6"/>
    <mergeCell ref="U6:V6"/>
    <mergeCell ref="M5:N5"/>
    <mergeCell ref="M6:N6"/>
    <mergeCell ref="O5:P5"/>
    <mergeCell ref="Q5:R5"/>
    <mergeCell ref="O6:P6"/>
    <mergeCell ref="Q6:R6"/>
    <mergeCell ref="O4:P4"/>
    <mergeCell ref="Q4:R4"/>
    <mergeCell ref="M1:N1"/>
    <mergeCell ref="M2:N2"/>
    <mergeCell ref="M3:N3"/>
    <mergeCell ref="M4:N4"/>
    <mergeCell ref="O1:P1"/>
    <mergeCell ref="Q1:R1"/>
    <mergeCell ref="O2:P2"/>
    <mergeCell ref="Q2:R2"/>
    <mergeCell ref="O3:P3"/>
    <mergeCell ref="Q3:R3"/>
    <mergeCell ref="W1:X1"/>
    <mergeCell ref="Y1:Z1"/>
    <mergeCell ref="W2:X2"/>
    <mergeCell ref="Y2:Z2"/>
    <mergeCell ref="W3:X3"/>
    <mergeCell ref="Y3:Z3"/>
    <mergeCell ref="S4:T4"/>
    <mergeCell ref="U4:V4"/>
    <mergeCell ref="W5:X5"/>
    <mergeCell ref="W4:X4"/>
    <mergeCell ref="Y4:Z4"/>
    <mergeCell ref="S5:T5"/>
    <mergeCell ref="U5:V5"/>
    <mergeCell ref="Y5:Z5"/>
    <mergeCell ref="S1:T1"/>
    <mergeCell ref="U1:V1"/>
    <mergeCell ref="S2:T2"/>
    <mergeCell ref="U2:V2"/>
    <mergeCell ref="S3:T3"/>
    <mergeCell ref="U3:V3"/>
    <mergeCell ref="AE4:AF4"/>
    <mergeCell ref="AE5:AF5"/>
    <mergeCell ref="AE6:AF6"/>
    <mergeCell ref="AE7:AF7"/>
    <mergeCell ref="AE8:AF8"/>
    <mergeCell ref="AA7:AB7"/>
    <mergeCell ref="AC1:AD1"/>
    <mergeCell ref="AE1:AF1"/>
    <mergeCell ref="AC2:AD2"/>
    <mergeCell ref="AE2:AF2"/>
    <mergeCell ref="AC3:AD3"/>
    <mergeCell ref="AE3:AF3"/>
    <mergeCell ref="AC4:AD4"/>
    <mergeCell ref="AC5:AD5"/>
    <mergeCell ref="AC6:AD6"/>
    <mergeCell ref="AC7:AD7"/>
    <mergeCell ref="AA6:AB6"/>
    <mergeCell ref="AA1:AB1"/>
    <mergeCell ref="AA2:AB2"/>
    <mergeCell ref="AA3:AB3"/>
    <mergeCell ref="AA4:AB4"/>
    <mergeCell ref="AA5:AB5"/>
    <mergeCell ref="AO2:AP2"/>
    <mergeCell ref="AM3:AN3"/>
    <mergeCell ref="AO3:AP3"/>
    <mergeCell ref="AC8:AD8"/>
    <mergeCell ref="AI1:AJ1"/>
    <mergeCell ref="AK1:AL1"/>
    <mergeCell ref="AI2:AJ2"/>
    <mergeCell ref="AK2:AL2"/>
    <mergeCell ref="AI3:AJ3"/>
    <mergeCell ref="AK3:AL3"/>
    <mergeCell ref="AI4:AJ4"/>
    <mergeCell ref="AK4:AL4"/>
    <mergeCell ref="AI5:AJ5"/>
    <mergeCell ref="AK5:AL5"/>
    <mergeCell ref="AI6:AJ6"/>
    <mergeCell ref="AK6:AL6"/>
    <mergeCell ref="AI7:AJ7"/>
    <mergeCell ref="AK7:AL7"/>
    <mergeCell ref="AK8:AL8"/>
    <mergeCell ref="AG1:AH1"/>
    <mergeCell ref="AG2:AH2"/>
    <mergeCell ref="AG3:AH3"/>
    <mergeCell ref="AG4:AH4"/>
    <mergeCell ref="AG5:AH5"/>
    <mergeCell ref="AM7:AN7"/>
    <mergeCell ref="AO7:AP7"/>
    <mergeCell ref="AO8:AP8"/>
    <mergeCell ref="A1:B1"/>
    <mergeCell ref="A2:B2"/>
    <mergeCell ref="A3:B3"/>
    <mergeCell ref="A4:B4"/>
    <mergeCell ref="A5:B5"/>
    <mergeCell ref="A6:B6"/>
    <mergeCell ref="A7:B7"/>
    <mergeCell ref="A8:B8"/>
    <mergeCell ref="C1:D1"/>
    <mergeCell ref="E1:F1"/>
    <mergeCell ref="G1:H1"/>
    <mergeCell ref="I1:J1"/>
    <mergeCell ref="AM4:AN4"/>
    <mergeCell ref="AO4:AP4"/>
    <mergeCell ref="AM5:AN5"/>
    <mergeCell ref="AO5:AP5"/>
    <mergeCell ref="AM6:AN6"/>
    <mergeCell ref="AO6:AP6"/>
    <mergeCell ref="AM1:AN1"/>
    <mergeCell ref="AO1:AP1"/>
    <mergeCell ref="AM2:AN2"/>
    <mergeCell ref="C4:D4"/>
    <mergeCell ref="E4:F4"/>
    <mergeCell ref="G4:H4"/>
    <mergeCell ref="I4:J4"/>
    <mergeCell ref="C5:D5"/>
    <mergeCell ref="E5:F5"/>
    <mergeCell ref="G5:H5"/>
    <mergeCell ref="I5:J5"/>
    <mergeCell ref="C2:D2"/>
    <mergeCell ref="E2:F2"/>
    <mergeCell ref="G2:H2"/>
    <mergeCell ref="I2:J2"/>
    <mergeCell ref="C3:D3"/>
    <mergeCell ref="E3:F3"/>
    <mergeCell ref="G3:H3"/>
    <mergeCell ref="I3:J3"/>
    <mergeCell ref="C8:D8"/>
    <mergeCell ref="E8:F8"/>
    <mergeCell ref="G8:H8"/>
    <mergeCell ref="I8:J8"/>
    <mergeCell ref="AI8:AJ8"/>
    <mergeCell ref="C6:D6"/>
    <mergeCell ref="E6:F6"/>
    <mergeCell ref="G6:H6"/>
    <mergeCell ref="I6:J6"/>
    <mergeCell ref="C7:D7"/>
    <mergeCell ref="E7:F7"/>
    <mergeCell ref="G7:H7"/>
    <mergeCell ref="I7:J7"/>
    <mergeCell ref="O8:P8"/>
    <mergeCell ref="Q8:R8"/>
    <mergeCell ref="S8:T8"/>
    <mergeCell ref="AA8:AB8"/>
    <mergeCell ref="AG6:AH6"/>
    <mergeCell ref="AG7:AH7"/>
    <mergeCell ref="AG8:AH8"/>
    <mergeCell ref="W6:X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1702</vt:lpstr>
      <vt:lpstr>Sheet1</vt:lpstr>
      <vt:lpstr>1703</vt:lpstr>
      <vt:lpstr>1704</vt:lpstr>
      <vt:lpstr>1705</vt:lpstr>
      <vt:lpstr>tempt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2017-03-12T07:40:07Z</dcterms:modified>
</cp:coreProperties>
</file>