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 filterPrivacy="1"/>
  <bookViews>
    <workbookView xWindow="0" yWindow="0" windowWidth="22260" windowHeight="12645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2" l="1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</calcChain>
</file>

<file path=xl/sharedStrings.xml><?xml version="1.0" encoding="utf-8"?>
<sst xmlns="http://schemas.openxmlformats.org/spreadsheetml/2006/main" count="677" uniqueCount="217">
  <si>
    <t>1702L</t>
  </si>
  <si>
    <t>B672</t>
  </si>
  <si>
    <t>ASHLEY</t>
  </si>
  <si>
    <t>114TH</t>
  </si>
  <si>
    <t>1701E</t>
  </si>
  <si>
    <t>1/15</t>
  </si>
  <si>
    <t>RTG</t>
  </si>
  <si>
    <t>1702C</t>
  </si>
  <si>
    <t>B643</t>
  </si>
  <si>
    <t>11th</t>
  </si>
  <si>
    <t>1610U-1</t>
  </si>
  <si>
    <t>9016MB</t>
  </si>
  <si>
    <t>HAVERTY</t>
  </si>
  <si>
    <t>2st (WB)</t>
  </si>
  <si>
    <t>1611T-2</t>
  </si>
  <si>
    <t>T2081</t>
  </si>
  <si>
    <t>AMERICAN DREW</t>
  </si>
  <si>
    <t>2/28</t>
  </si>
  <si>
    <t>3TH(PU)po:IM66164</t>
  </si>
  <si>
    <t>1701X</t>
  </si>
  <si>
    <t>354</t>
  </si>
  <si>
    <t>1701H</t>
  </si>
  <si>
    <t>554</t>
  </si>
  <si>
    <t>trừ giảm 1610H+1609H</t>
  </si>
  <si>
    <t>sl2</t>
  </si>
  <si>
    <t>1703E-1</t>
  </si>
  <si>
    <t>MINNIE</t>
  </si>
  <si>
    <t>3/5</t>
  </si>
  <si>
    <t>PB</t>
  </si>
  <si>
    <t>3/01</t>
  </si>
  <si>
    <t>3/4</t>
  </si>
  <si>
    <t>1703E-2</t>
  </si>
  <si>
    <t>SWIVEL</t>
  </si>
  <si>
    <t>3/3</t>
  </si>
  <si>
    <t>1703Q</t>
  </si>
  <si>
    <t>RETRO</t>
  </si>
  <si>
    <t>1703Q-1</t>
  </si>
  <si>
    <t>ELLIPSE</t>
  </si>
  <si>
    <t>3/02</t>
  </si>
  <si>
    <t>WB</t>
  </si>
  <si>
    <t>1703R-1</t>
  </si>
  <si>
    <t>BRAZILIAN</t>
  </si>
  <si>
    <t>1703R-2</t>
  </si>
  <si>
    <t>ROSANNA-E</t>
  </si>
  <si>
    <t>1701M-1</t>
  </si>
  <si>
    <t>B715</t>
  </si>
  <si>
    <t>1/8</t>
  </si>
  <si>
    <t>3/03-3/06</t>
  </si>
  <si>
    <t>3/9</t>
  </si>
  <si>
    <t>7TH</t>
  </si>
  <si>
    <t>1702F</t>
  </si>
  <si>
    <t>KL3901</t>
  </si>
  <si>
    <t>2/26</t>
  </si>
  <si>
    <t>RAY MOUR</t>
  </si>
  <si>
    <t>3/7-3/8</t>
  </si>
  <si>
    <t>3/10</t>
  </si>
  <si>
    <t>1703I</t>
  </si>
  <si>
    <t>KL3903</t>
  </si>
  <si>
    <t>3/8</t>
  </si>
  <si>
    <t>3/11</t>
  </si>
  <si>
    <t>4TH</t>
  </si>
  <si>
    <t>1703C</t>
  </si>
  <si>
    <t>3/9-3/13</t>
  </si>
  <si>
    <t>3/16</t>
  </si>
  <si>
    <t>12TH</t>
  </si>
  <si>
    <t>1702X</t>
  </si>
  <si>
    <t>2/20</t>
  </si>
  <si>
    <t>3/14-3/15</t>
  </si>
  <si>
    <t>3/17</t>
  </si>
  <si>
    <t>1702H</t>
  </si>
  <si>
    <t>3/15-3/18</t>
  </si>
  <si>
    <t>3/19</t>
  </si>
  <si>
    <t>1612U-1</t>
  </si>
  <si>
    <t>12/7</t>
  </si>
  <si>
    <t>3/18-3/19</t>
  </si>
  <si>
    <t>3/21</t>
  </si>
  <si>
    <t>3TH(WB)</t>
  </si>
  <si>
    <t>1703S</t>
  </si>
  <si>
    <t>3/19-3/20</t>
  </si>
  <si>
    <t>3/22</t>
  </si>
  <si>
    <t>3TH</t>
  </si>
  <si>
    <t>1703J</t>
  </si>
  <si>
    <t>ASHLEY CHINA</t>
  </si>
  <si>
    <t>3/20-3/21</t>
  </si>
  <si>
    <t>3/23</t>
  </si>
  <si>
    <t>44TH</t>
  </si>
  <si>
    <t>1703L</t>
  </si>
  <si>
    <t>3/21-3/28</t>
  </si>
  <si>
    <t>3/31</t>
  </si>
  <si>
    <t>115TH</t>
  </si>
  <si>
    <t>1612T-2</t>
  </si>
  <si>
    <t>12/11</t>
  </si>
  <si>
    <t>3/29</t>
  </si>
  <si>
    <t>4/2</t>
  </si>
  <si>
    <t>4TH(PU)po:PO0095049</t>
  </si>
  <si>
    <t>1701T-2</t>
  </si>
  <si>
    <t>5TH (PU)PO0095181</t>
  </si>
  <si>
    <t>1701R</t>
  </si>
  <si>
    <t>1/18</t>
  </si>
  <si>
    <t>1702E</t>
  </si>
  <si>
    <t>3/29-3/30</t>
  </si>
  <si>
    <t>4/4</t>
  </si>
  <si>
    <t>1703H</t>
  </si>
  <si>
    <t>3/6</t>
  </si>
  <si>
    <t>4/6</t>
  </si>
  <si>
    <t>4/1-4/2</t>
  </si>
  <si>
    <t>1703X</t>
  </si>
  <si>
    <t>3/26</t>
  </si>
  <si>
    <t>4/7</t>
  </si>
  <si>
    <t>1704E-1</t>
  </si>
  <si>
    <t>MINNIE-PL</t>
  </si>
  <si>
    <t>4/9</t>
  </si>
  <si>
    <t>4/3</t>
  </si>
  <si>
    <t>1704Q</t>
  </si>
  <si>
    <t>RETRO-WN</t>
  </si>
  <si>
    <t>4/8</t>
  </si>
  <si>
    <t>1704R-2</t>
  </si>
  <si>
    <t>ROSANNA-G</t>
  </si>
  <si>
    <t>1704R-1</t>
  </si>
  <si>
    <t>CAMPBELL-SC</t>
  </si>
  <si>
    <t>4/5</t>
  </si>
  <si>
    <t xml:space="preserve">1ST </t>
  </si>
  <si>
    <t>1704C</t>
  </si>
  <si>
    <t>4/1</t>
  </si>
  <si>
    <t>4/12</t>
  </si>
  <si>
    <t>13TH</t>
  </si>
  <si>
    <t>1704L</t>
  </si>
  <si>
    <t>116TH</t>
  </si>
  <si>
    <t>1703F-1</t>
  </si>
  <si>
    <t>KL3931</t>
  </si>
  <si>
    <t>RAYMOUR</t>
  </si>
  <si>
    <t>4/20</t>
  </si>
  <si>
    <t>1TH</t>
  </si>
  <si>
    <t>1703E</t>
  </si>
  <si>
    <t>4/17-4/19</t>
  </si>
  <si>
    <t>4/23</t>
  </si>
  <si>
    <t xml:space="preserve">trừ 1612H </t>
  </si>
  <si>
    <t>1704F</t>
  </si>
  <si>
    <t>4/24</t>
  </si>
  <si>
    <t>8TH</t>
  </si>
  <si>
    <t>1704X</t>
  </si>
  <si>
    <t>4/13</t>
  </si>
  <si>
    <t>4/21</t>
  </si>
  <si>
    <t>1704H</t>
  </si>
  <si>
    <t>4/27</t>
  </si>
  <si>
    <t>4/28</t>
  </si>
  <si>
    <t>1704E</t>
  </si>
  <si>
    <t>405</t>
  </si>
  <si>
    <t>4/15</t>
  </si>
  <si>
    <t>1704R</t>
  </si>
  <si>
    <t>HAVERTRY</t>
  </si>
  <si>
    <t>5/3</t>
  </si>
  <si>
    <t>1704S</t>
  </si>
  <si>
    <t>2811</t>
  </si>
  <si>
    <t>4/30</t>
  </si>
  <si>
    <t>5/5</t>
  </si>
  <si>
    <t>4th</t>
  </si>
  <si>
    <t>1705Q</t>
  </si>
  <si>
    <t>5/7</t>
  </si>
  <si>
    <t>1705I</t>
  </si>
  <si>
    <t>5TH</t>
  </si>
  <si>
    <t>1705T-2</t>
  </si>
  <si>
    <t>5/14</t>
  </si>
  <si>
    <t xml:space="preserve">1705E-1 </t>
  </si>
  <si>
    <t>1705H-2</t>
  </si>
  <si>
    <t>COLETTE</t>
  </si>
  <si>
    <t>5/21</t>
  </si>
  <si>
    <t>1705C-2</t>
  </si>
  <si>
    <t>614</t>
  </si>
  <si>
    <t>5/15</t>
  </si>
  <si>
    <t>RIVER SIDE</t>
  </si>
  <si>
    <t>2TH</t>
  </si>
  <si>
    <t>1705C-3</t>
  </si>
  <si>
    <t>1705C-4</t>
  </si>
  <si>
    <t>1705X</t>
  </si>
  <si>
    <t>IK</t>
  </si>
  <si>
    <t>schedule</t>
  </si>
  <si>
    <t>Factory</t>
  </si>
  <si>
    <t>Item</t>
  </si>
  <si>
    <t>Container</t>
  </si>
  <si>
    <t>Customer</t>
  </si>
  <si>
    <t>Assemly Date From</t>
  </si>
  <si>
    <t>Assemly Date To</t>
  </si>
  <si>
    <t>Warehousing Date From</t>
  </si>
  <si>
    <t>Warehousing Date To</t>
  </si>
  <si>
    <t>Cutting</t>
  </si>
  <si>
    <t>Line</t>
  </si>
  <si>
    <t>1705H</t>
  </si>
  <si>
    <t>5/2-5/15</t>
  </si>
  <si>
    <t>1705E</t>
  </si>
  <si>
    <t>1705F</t>
  </si>
  <si>
    <t>5/20</t>
  </si>
  <si>
    <t>9TH</t>
  </si>
  <si>
    <t>1705G</t>
  </si>
  <si>
    <t>KL3895</t>
  </si>
  <si>
    <t>5/24</t>
  </si>
  <si>
    <t>1706Q</t>
  </si>
  <si>
    <t>6/4</t>
  </si>
  <si>
    <t>1706R-1</t>
  </si>
  <si>
    <t>1706Q-1</t>
  </si>
  <si>
    <t>1706H-1</t>
  </si>
  <si>
    <t>CARVED</t>
  </si>
  <si>
    <t>6/11</t>
  </si>
  <si>
    <t>Requested Date From</t>
  </si>
  <si>
    <t>Requested Date To</t>
  </si>
  <si>
    <t>request date from</t>
  </si>
  <si>
    <t>request date to</t>
  </si>
  <si>
    <t>4/5-4/10</t>
  </si>
  <si>
    <t>4/14</t>
  </si>
  <si>
    <t>4/10</t>
  </si>
  <si>
    <t>4/10-4/17</t>
  </si>
  <si>
    <t>4/20-4/23</t>
  </si>
  <si>
    <t>4/23-4/25</t>
  </si>
  <si>
    <t>4/25-4/26</t>
  </si>
  <si>
    <t>4/26-2/28</t>
  </si>
  <si>
    <t>5/4</t>
  </si>
  <si>
    <t>1705R-1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</si>
</sst>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4"/>
  <sheetViews>
    <sheetView tabSelected="1" topLeftCell="A36" workbookViewId="0">
      <selection activeCell="B45" sqref="B45"/>
    </sheetView>
  </sheetViews>
  <sheetFormatPr defaultRowHeight="15" x14ac:dyDescent="0.25"/>
  <cols>
    <col min="1" max="1" width="8" bestFit="1" customWidth="1"/>
    <col min="2" max="2" width="13.140625" bestFit="1" customWidth="1"/>
    <col min="4" max="4" width="15.42578125" bestFit="1" customWidth="1"/>
    <col min="5" max="5" width="10.140625" bestFit="1" customWidth="1"/>
    <col min="6" max="6" width="10.28515625" customWidth="1"/>
    <col min="7" max="7" width="10.42578125" customWidth="1"/>
    <col min="8" max="8" width="9.85546875" bestFit="1" customWidth="1"/>
    <col min="9" max="9" width="10" customWidth="1"/>
    <col min="10" max="10" width="10.42578125" customWidth="1"/>
    <col min="11" max="11" width="20.85546875" bestFit="1" customWidth="1"/>
  </cols>
  <sheetData>
    <row r="1" spans="1:14" x14ac:dyDescent="0.25">
      <c r="A1" s="2" t="s">
        <v>175</v>
      </c>
      <c r="B1" s="2" t="s">
        <v>178</v>
      </c>
      <c r="C1" s="2" t="s">
        <v>179</v>
      </c>
      <c r="D1" s="2" t="s">
        <v>203</v>
      </c>
      <c r="E1" s="2" t="s">
        <v>204</v>
      </c>
      <c r="F1" s="2" t="s">
        <v>180</v>
      </c>
      <c r="G1" s="2" t="s">
        <v>181</v>
      </c>
      <c r="H1" s="2" t="s">
        <v>182</v>
      </c>
      <c r="I1" s="2" t="s">
        <v>183</v>
      </c>
      <c r="J1" s="2" t="s">
        <v>184</v>
      </c>
      <c r="K1" s="2" t="s">
        <v>185</v>
      </c>
      <c r="L1" s="2" t="s">
        <v>186</v>
      </c>
      <c r="M1" s="2" t="s">
        <v>177</v>
      </c>
      <c r="N1" s="2" t="s">
        <v>176</v>
      </c>
    </row>
    <row r="2" spans="1:14" x14ac:dyDescent="0.25">
      <c r="A2" t="s">
        <v>0</v>
      </c>
      <c r="B2" t="s">
        <v>1</v>
      </c>
      <c r="C2">
        <v>45</v>
      </c>
      <c r="D2" s="1">
        <v>42384</v>
      </c>
      <c r="E2" s="1">
        <v>42384</v>
      </c>
      <c r="F2" t="s">
        <v>2</v>
      </c>
      <c r="G2" s="1">
        <v>42769</v>
      </c>
      <c r="H2" s="1">
        <v>42775</v>
      </c>
      <c r="I2" s="1">
        <v>42779</v>
      </c>
      <c r="J2" s="1">
        <v>42779</v>
      </c>
      <c r="K2" t="s">
        <v>3</v>
      </c>
      <c r="M2" t="s">
        <v>24</v>
      </c>
      <c r="N2">
        <v>1702</v>
      </c>
    </row>
    <row r="3" spans="1:14" x14ac:dyDescent="0.25">
      <c r="A3" t="s">
        <v>4</v>
      </c>
      <c r="B3">
        <v>405</v>
      </c>
      <c r="C3">
        <v>22.2</v>
      </c>
      <c r="D3" s="1">
        <v>42750</v>
      </c>
      <c r="E3" s="1">
        <v>42750</v>
      </c>
      <c r="F3" t="s">
        <v>6</v>
      </c>
      <c r="G3" s="1">
        <v>42776</v>
      </c>
      <c r="H3" s="1">
        <v>42779</v>
      </c>
      <c r="I3" s="1">
        <v>42784</v>
      </c>
      <c r="J3" s="1">
        <v>42784</v>
      </c>
      <c r="M3" t="s">
        <v>24</v>
      </c>
      <c r="N3">
        <v>1702</v>
      </c>
    </row>
    <row r="4" spans="1:14" x14ac:dyDescent="0.25">
      <c r="A4" t="s">
        <v>7</v>
      </c>
      <c r="B4" t="s">
        <v>8</v>
      </c>
      <c r="C4">
        <v>36.4</v>
      </c>
      <c r="D4" s="1">
        <v>42778</v>
      </c>
      <c r="E4" s="1">
        <v>42778</v>
      </c>
      <c r="F4" t="s">
        <v>2</v>
      </c>
      <c r="G4" s="1">
        <v>42780</v>
      </c>
      <c r="H4" s="1">
        <v>42786</v>
      </c>
      <c r="I4" s="1">
        <v>42790</v>
      </c>
      <c r="J4" s="1">
        <v>42790</v>
      </c>
      <c r="K4" t="s">
        <v>9</v>
      </c>
      <c r="M4" t="s">
        <v>24</v>
      </c>
      <c r="N4">
        <v>1702</v>
      </c>
    </row>
    <row r="5" spans="1:14" x14ac:dyDescent="0.25">
      <c r="A5" t="s">
        <v>10</v>
      </c>
      <c r="B5" t="s">
        <v>11</v>
      </c>
      <c r="C5">
        <v>7.5</v>
      </c>
      <c r="D5" s="1">
        <v>43041</v>
      </c>
      <c r="E5" s="1">
        <v>43041</v>
      </c>
      <c r="F5" t="s">
        <v>12</v>
      </c>
      <c r="G5" s="1">
        <v>42786</v>
      </c>
      <c r="H5" s="1">
        <v>42787</v>
      </c>
      <c r="I5" s="1">
        <v>42791</v>
      </c>
      <c r="J5" s="1">
        <v>42791</v>
      </c>
      <c r="K5" t="s">
        <v>13</v>
      </c>
      <c r="M5" t="s">
        <v>24</v>
      </c>
      <c r="N5">
        <v>1702</v>
      </c>
    </row>
    <row r="6" spans="1:14" x14ac:dyDescent="0.25">
      <c r="A6" t="s">
        <v>14</v>
      </c>
      <c r="B6" t="s">
        <v>15</v>
      </c>
      <c r="C6">
        <v>1.9</v>
      </c>
      <c r="D6" s="1">
        <v>43059</v>
      </c>
      <c r="E6" s="1">
        <v>43059</v>
      </c>
      <c r="F6" t="s">
        <v>16</v>
      </c>
      <c r="G6" s="1">
        <v>42788</v>
      </c>
      <c r="H6" s="1">
        <v>42789</v>
      </c>
      <c r="I6" s="1">
        <v>42794</v>
      </c>
      <c r="J6" s="1">
        <v>42794</v>
      </c>
      <c r="K6" t="s">
        <v>18</v>
      </c>
      <c r="M6" t="s">
        <v>24</v>
      </c>
      <c r="N6">
        <v>1702</v>
      </c>
    </row>
    <row r="7" spans="1:14" x14ac:dyDescent="0.25">
      <c r="A7" t="s">
        <v>19</v>
      </c>
      <c r="B7" t="s">
        <v>20</v>
      </c>
      <c r="C7">
        <v>11.2</v>
      </c>
      <c r="D7" s="1">
        <v>42385</v>
      </c>
      <c r="E7" s="1">
        <v>42385</v>
      </c>
      <c r="F7" t="s">
        <v>6</v>
      </c>
      <c r="G7" s="1">
        <v>42790</v>
      </c>
      <c r="H7" s="1">
        <v>42791</v>
      </c>
      <c r="I7" s="1">
        <v>42794</v>
      </c>
      <c r="J7" s="1">
        <v>42794</v>
      </c>
      <c r="M7" t="s">
        <v>24</v>
      </c>
      <c r="N7">
        <v>1702</v>
      </c>
    </row>
    <row r="8" spans="1:14" x14ac:dyDescent="0.25">
      <c r="A8" t="s">
        <v>21</v>
      </c>
      <c r="B8" t="s">
        <v>22</v>
      </c>
      <c r="C8">
        <v>21</v>
      </c>
      <c r="D8" s="1">
        <v>42384</v>
      </c>
      <c r="E8" s="1">
        <v>42384</v>
      </c>
      <c r="F8" t="s">
        <v>6</v>
      </c>
      <c r="G8" s="1">
        <v>42792</v>
      </c>
      <c r="H8" s="1">
        <v>42794</v>
      </c>
      <c r="I8" s="1">
        <v>42799</v>
      </c>
      <c r="J8" s="1">
        <v>42799</v>
      </c>
      <c r="K8" t="s">
        <v>23</v>
      </c>
      <c r="M8" t="s">
        <v>24</v>
      </c>
      <c r="N8">
        <v>1702</v>
      </c>
    </row>
    <row r="9" spans="1:14" x14ac:dyDescent="0.25">
      <c r="A9" t="s">
        <v>25</v>
      </c>
      <c r="B9" t="s">
        <v>26</v>
      </c>
      <c r="C9">
        <v>0.4</v>
      </c>
      <c r="D9" s="1">
        <v>42799</v>
      </c>
      <c r="E9" s="1">
        <v>42799</v>
      </c>
      <c r="F9" t="s">
        <v>28</v>
      </c>
      <c r="G9" s="1">
        <v>42795</v>
      </c>
      <c r="H9" s="1">
        <v>42795</v>
      </c>
      <c r="I9" s="1">
        <v>42798</v>
      </c>
      <c r="J9" s="1">
        <v>42798</v>
      </c>
      <c r="M9" t="s">
        <v>24</v>
      </c>
      <c r="N9">
        <v>1703</v>
      </c>
    </row>
    <row r="10" spans="1:14" x14ac:dyDescent="0.25">
      <c r="A10" t="s">
        <v>31</v>
      </c>
      <c r="B10" t="s">
        <v>32</v>
      </c>
      <c r="C10">
        <v>0.6</v>
      </c>
      <c r="D10" s="1">
        <v>42799</v>
      </c>
      <c r="E10" s="1">
        <v>42799</v>
      </c>
      <c r="F10" t="s">
        <v>28</v>
      </c>
      <c r="G10" s="1">
        <v>42795</v>
      </c>
      <c r="H10" s="1">
        <v>42795</v>
      </c>
      <c r="I10" s="1">
        <v>42797</v>
      </c>
      <c r="J10" s="1">
        <v>42797</v>
      </c>
      <c r="M10" t="s">
        <v>24</v>
      </c>
      <c r="N10">
        <v>1703</v>
      </c>
    </row>
    <row r="11" spans="1:14" x14ac:dyDescent="0.25">
      <c r="A11" t="s">
        <v>34</v>
      </c>
      <c r="B11" t="s">
        <v>35</v>
      </c>
      <c r="C11">
        <v>0.3</v>
      </c>
      <c r="D11" s="1">
        <v>42799</v>
      </c>
      <c r="E11" s="1">
        <v>42799</v>
      </c>
      <c r="F11" t="s">
        <v>28</v>
      </c>
      <c r="G11" s="1">
        <v>42795</v>
      </c>
      <c r="H11" s="1">
        <v>42795</v>
      </c>
      <c r="I11" s="1">
        <v>42798</v>
      </c>
      <c r="J11" s="1">
        <v>42798</v>
      </c>
      <c r="M11" t="s">
        <v>24</v>
      </c>
      <c r="N11">
        <v>1703</v>
      </c>
    </row>
    <row r="12" spans="1:14" x14ac:dyDescent="0.25">
      <c r="A12" t="s">
        <v>36</v>
      </c>
      <c r="B12" t="s">
        <v>37</v>
      </c>
      <c r="C12">
        <v>1.5</v>
      </c>
      <c r="D12" s="1">
        <v>42799</v>
      </c>
      <c r="E12" s="1">
        <v>42799</v>
      </c>
      <c r="F12" t="s">
        <v>28</v>
      </c>
      <c r="G12" s="1">
        <v>42796</v>
      </c>
      <c r="H12" s="1">
        <v>42796</v>
      </c>
      <c r="I12" s="1">
        <v>42798</v>
      </c>
      <c r="J12" s="1">
        <v>42798</v>
      </c>
      <c r="K12" t="s">
        <v>39</v>
      </c>
      <c r="M12" t="s">
        <v>24</v>
      </c>
      <c r="N12">
        <v>1703</v>
      </c>
    </row>
    <row r="13" spans="1:14" x14ac:dyDescent="0.25">
      <c r="A13" t="s">
        <v>40</v>
      </c>
      <c r="B13" t="s">
        <v>41</v>
      </c>
      <c r="C13">
        <v>1.4</v>
      </c>
      <c r="D13" s="1">
        <v>42799</v>
      </c>
      <c r="E13" s="1">
        <v>42799</v>
      </c>
      <c r="F13" t="s">
        <v>28</v>
      </c>
      <c r="G13" s="1">
        <v>42796</v>
      </c>
      <c r="H13" s="1">
        <v>42796</v>
      </c>
      <c r="I13" s="1">
        <v>42799</v>
      </c>
      <c r="J13" s="1">
        <v>42799</v>
      </c>
      <c r="K13" t="s">
        <v>39</v>
      </c>
      <c r="M13" t="s">
        <v>24</v>
      </c>
      <c r="N13">
        <v>1703</v>
      </c>
    </row>
    <row r="14" spans="1:14" x14ac:dyDescent="0.25">
      <c r="A14" t="s">
        <v>42</v>
      </c>
      <c r="B14" t="s">
        <v>43</v>
      </c>
      <c r="C14">
        <v>4.5999999999999996</v>
      </c>
      <c r="D14" s="1">
        <v>42799</v>
      </c>
      <c r="E14" s="1">
        <v>42799</v>
      </c>
      <c r="F14" t="s">
        <v>28</v>
      </c>
      <c r="G14" s="1">
        <v>42796</v>
      </c>
      <c r="H14" s="1">
        <v>42796</v>
      </c>
      <c r="I14" s="1">
        <v>42799</v>
      </c>
      <c r="J14" s="1">
        <v>42799</v>
      </c>
      <c r="K14" t="s">
        <v>39</v>
      </c>
      <c r="M14" t="s">
        <v>24</v>
      </c>
      <c r="N14">
        <v>1703</v>
      </c>
    </row>
    <row r="15" spans="1:14" x14ac:dyDescent="0.25">
      <c r="A15" t="s">
        <v>44</v>
      </c>
      <c r="B15" t="s">
        <v>45</v>
      </c>
      <c r="C15">
        <v>19.2</v>
      </c>
      <c r="D15" s="1">
        <v>42743</v>
      </c>
      <c r="E15" s="1">
        <v>42743</v>
      </c>
      <c r="F15" t="s">
        <v>2</v>
      </c>
      <c r="G15" s="1">
        <v>42797</v>
      </c>
      <c r="H15" s="1">
        <v>42800</v>
      </c>
      <c r="I15" s="1">
        <v>42803</v>
      </c>
      <c r="J15" s="1">
        <v>42803</v>
      </c>
      <c r="K15" t="s">
        <v>49</v>
      </c>
      <c r="M15" t="s">
        <v>24</v>
      </c>
      <c r="N15">
        <v>1703</v>
      </c>
    </row>
    <row r="16" spans="1:14" x14ac:dyDescent="0.25">
      <c r="A16" t="s">
        <v>50</v>
      </c>
      <c r="B16" t="s">
        <v>51</v>
      </c>
      <c r="C16">
        <v>7.8</v>
      </c>
      <c r="D16" s="1">
        <v>42792</v>
      </c>
      <c r="E16" s="1">
        <v>42792</v>
      </c>
      <c r="F16" t="s">
        <v>53</v>
      </c>
      <c r="G16" s="1">
        <v>42801</v>
      </c>
      <c r="H16" s="1">
        <v>42802</v>
      </c>
      <c r="I16" s="1">
        <v>42804</v>
      </c>
      <c r="J16" s="1">
        <v>42804</v>
      </c>
      <c r="K16" t="s">
        <v>49</v>
      </c>
      <c r="M16" t="s">
        <v>24</v>
      </c>
      <c r="N16">
        <v>1703</v>
      </c>
    </row>
    <row r="17" spans="1:14" x14ac:dyDescent="0.25">
      <c r="A17" t="s">
        <v>56</v>
      </c>
      <c r="B17" t="s">
        <v>57</v>
      </c>
      <c r="C17">
        <v>3</v>
      </c>
      <c r="D17" s="1">
        <v>42799</v>
      </c>
      <c r="E17" s="1">
        <v>42799</v>
      </c>
      <c r="F17" t="s">
        <v>53</v>
      </c>
      <c r="G17" s="1">
        <v>42802</v>
      </c>
      <c r="H17" s="1">
        <v>42802</v>
      </c>
      <c r="I17" s="1">
        <v>42805</v>
      </c>
      <c r="J17" s="1">
        <v>42805</v>
      </c>
      <c r="K17" t="s">
        <v>60</v>
      </c>
      <c r="M17" t="s">
        <v>24</v>
      </c>
      <c r="N17">
        <v>1703</v>
      </c>
    </row>
    <row r="18" spans="1:14" x14ac:dyDescent="0.25">
      <c r="A18" t="s">
        <v>61</v>
      </c>
      <c r="B18" t="s">
        <v>8</v>
      </c>
      <c r="C18">
        <v>21</v>
      </c>
      <c r="D18" s="1">
        <v>42434</v>
      </c>
      <c r="E18" s="1">
        <v>42434</v>
      </c>
      <c r="F18" t="s">
        <v>2</v>
      </c>
      <c r="G18" s="1">
        <v>42803</v>
      </c>
      <c r="H18" s="1">
        <v>42807</v>
      </c>
      <c r="I18" s="1">
        <v>42810</v>
      </c>
      <c r="J18" s="1">
        <v>42810</v>
      </c>
      <c r="K18" t="s">
        <v>64</v>
      </c>
      <c r="M18" t="s">
        <v>24</v>
      </c>
      <c r="N18">
        <v>1703</v>
      </c>
    </row>
    <row r="19" spans="1:14" x14ac:dyDescent="0.25">
      <c r="A19" t="s">
        <v>65</v>
      </c>
      <c r="B19">
        <v>354</v>
      </c>
      <c r="C19">
        <v>7.1</v>
      </c>
      <c r="D19" s="1">
        <v>42786</v>
      </c>
      <c r="E19" s="1">
        <v>42786</v>
      </c>
      <c r="F19" t="s">
        <v>6</v>
      </c>
      <c r="G19" s="1">
        <v>42808</v>
      </c>
      <c r="H19" s="1">
        <v>42809</v>
      </c>
      <c r="I19" s="1">
        <v>42811</v>
      </c>
      <c r="J19" s="1">
        <v>42811</v>
      </c>
      <c r="M19" t="s">
        <v>24</v>
      </c>
      <c r="N19">
        <v>1703</v>
      </c>
    </row>
    <row r="20" spans="1:14" x14ac:dyDescent="0.25">
      <c r="A20" t="s">
        <v>69</v>
      </c>
      <c r="B20" t="s">
        <v>22</v>
      </c>
      <c r="C20">
        <v>19.3</v>
      </c>
      <c r="D20" s="1">
        <v>42786</v>
      </c>
      <c r="E20" s="1">
        <v>42786</v>
      </c>
      <c r="F20" t="s">
        <v>6</v>
      </c>
      <c r="G20" s="1">
        <v>42809</v>
      </c>
      <c r="H20" s="1">
        <v>42812</v>
      </c>
      <c r="I20" s="1">
        <v>42813</v>
      </c>
      <c r="J20" s="1">
        <v>42813</v>
      </c>
      <c r="M20" t="s">
        <v>24</v>
      </c>
      <c r="N20">
        <v>1703</v>
      </c>
    </row>
    <row r="21" spans="1:14" x14ac:dyDescent="0.25">
      <c r="A21" t="s">
        <v>72</v>
      </c>
      <c r="B21" t="s">
        <v>11</v>
      </c>
      <c r="C21">
        <v>8.5</v>
      </c>
      <c r="D21" s="1">
        <v>43076</v>
      </c>
      <c r="E21" s="1">
        <v>43076</v>
      </c>
      <c r="F21" t="s">
        <v>12</v>
      </c>
      <c r="G21" s="1">
        <v>42812</v>
      </c>
      <c r="H21" s="1">
        <v>42813</v>
      </c>
      <c r="I21" s="1">
        <v>42815</v>
      </c>
      <c r="J21" s="1">
        <v>42815</v>
      </c>
      <c r="K21" t="s">
        <v>76</v>
      </c>
      <c r="M21" t="s">
        <v>24</v>
      </c>
      <c r="N21">
        <v>1703</v>
      </c>
    </row>
    <row r="22" spans="1:14" x14ac:dyDescent="0.25">
      <c r="A22" t="s">
        <v>77</v>
      </c>
      <c r="B22">
        <v>2811</v>
      </c>
      <c r="C22">
        <v>6.1</v>
      </c>
      <c r="D22" s="1">
        <v>42813</v>
      </c>
      <c r="E22" s="1">
        <v>42813</v>
      </c>
      <c r="F22" t="s">
        <v>6</v>
      </c>
      <c r="G22" s="1">
        <v>42813</v>
      </c>
      <c r="H22" s="1">
        <v>42814</v>
      </c>
      <c r="I22" s="1">
        <v>42816</v>
      </c>
      <c r="J22" s="1">
        <v>42816</v>
      </c>
      <c r="K22" t="s">
        <v>80</v>
      </c>
      <c r="M22" t="s">
        <v>24</v>
      </c>
      <c r="N22">
        <v>1703</v>
      </c>
    </row>
    <row r="23" spans="1:14" x14ac:dyDescent="0.25">
      <c r="A23" t="s">
        <v>81</v>
      </c>
      <c r="B23" t="s">
        <v>1</v>
      </c>
      <c r="C23">
        <v>5.9</v>
      </c>
      <c r="D23" s="1">
        <v>42798</v>
      </c>
      <c r="E23" s="1">
        <v>42798</v>
      </c>
      <c r="F23" t="s">
        <v>82</v>
      </c>
      <c r="G23" s="1">
        <v>42814</v>
      </c>
      <c r="H23" s="1">
        <v>42815</v>
      </c>
      <c r="I23" s="1">
        <v>42817</v>
      </c>
      <c r="J23" s="1">
        <v>42817</v>
      </c>
      <c r="K23" t="s">
        <v>85</v>
      </c>
      <c r="M23" t="s">
        <v>24</v>
      </c>
      <c r="N23">
        <v>1703</v>
      </c>
    </row>
    <row r="24" spans="1:14" x14ac:dyDescent="0.25">
      <c r="A24" t="s">
        <v>86</v>
      </c>
      <c r="B24" t="s">
        <v>1</v>
      </c>
      <c r="C24">
        <v>50</v>
      </c>
      <c r="D24" s="1">
        <v>42799</v>
      </c>
      <c r="E24" s="1">
        <v>42799</v>
      </c>
      <c r="F24" t="s">
        <v>2</v>
      </c>
      <c r="G24" s="1">
        <v>42815</v>
      </c>
      <c r="H24" s="1">
        <v>42822</v>
      </c>
      <c r="I24" s="1">
        <v>42825</v>
      </c>
      <c r="J24" s="1">
        <v>42825</v>
      </c>
      <c r="K24" t="s">
        <v>89</v>
      </c>
      <c r="M24" t="s">
        <v>24</v>
      </c>
      <c r="N24">
        <v>1703</v>
      </c>
    </row>
    <row r="25" spans="1:14" x14ac:dyDescent="0.25">
      <c r="A25" t="s">
        <v>90</v>
      </c>
      <c r="B25" t="s">
        <v>15</v>
      </c>
      <c r="C25">
        <v>1</v>
      </c>
      <c r="D25" s="1">
        <v>43080</v>
      </c>
      <c r="E25" s="1">
        <v>43080</v>
      </c>
      <c r="F25" t="s">
        <v>16</v>
      </c>
      <c r="G25" s="1">
        <v>42823</v>
      </c>
      <c r="H25" s="1">
        <v>42823</v>
      </c>
      <c r="I25" s="1">
        <v>42827</v>
      </c>
      <c r="J25" s="1">
        <v>42827</v>
      </c>
      <c r="K25" t="s">
        <v>94</v>
      </c>
      <c r="M25" t="s">
        <v>24</v>
      </c>
      <c r="N25">
        <v>1703</v>
      </c>
    </row>
    <row r="26" spans="1:14" x14ac:dyDescent="0.25">
      <c r="A26" t="s">
        <v>95</v>
      </c>
      <c r="B26" t="s">
        <v>15</v>
      </c>
      <c r="C26">
        <v>1</v>
      </c>
      <c r="D26" s="1">
        <v>42750</v>
      </c>
      <c r="E26" s="1">
        <v>42750</v>
      </c>
      <c r="F26" t="s">
        <v>16</v>
      </c>
      <c r="G26" s="1">
        <v>42823</v>
      </c>
      <c r="H26" s="1">
        <v>42823</v>
      </c>
      <c r="I26" s="1">
        <v>42827</v>
      </c>
      <c r="J26" s="1">
        <v>42827</v>
      </c>
      <c r="K26" t="s">
        <v>96</v>
      </c>
      <c r="M26" t="s">
        <v>24</v>
      </c>
      <c r="N26">
        <v>1703</v>
      </c>
    </row>
    <row r="27" spans="1:14" x14ac:dyDescent="0.25">
      <c r="A27" t="s">
        <v>97</v>
      </c>
      <c r="B27">
        <v>1216</v>
      </c>
      <c r="C27">
        <v>4.9000000000000004</v>
      </c>
      <c r="D27" s="1">
        <v>42753</v>
      </c>
      <c r="E27" s="1">
        <v>42753</v>
      </c>
      <c r="F27" t="s">
        <v>12</v>
      </c>
      <c r="G27" s="1">
        <v>42823</v>
      </c>
      <c r="H27" s="1">
        <v>42823</v>
      </c>
      <c r="I27" s="1">
        <v>42827</v>
      </c>
      <c r="J27" s="1">
        <v>42827</v>
      </c>
      <c r="K27" t="s">
        <v>80</v>
      </c>
      <c r="M27" t="s">
        <v>24</v>
      </c>
      <c r="N27">
        <v>1703</v>
      </c>
    </row>
    <row r="28" spans="1:14" x14ac:dyDescent="0.25">
      <c r="A28" t="s">
        <v>99</v>
      </c>
      <c r="B28">
        <v>405</v>
      </c>
      <c r="C28">
        <v>11</v>
      </c>
      <c r="D28" s="1">
        <v>42813</v>
      </c>
      <c r="E28" s="1">
        <v>42813</v>
      </c>
      <c r="F28" t="s">
        <v>6</v>
      </c>
      <c r="G28" s="1">
        <v>42823</v>
      </c>
      <c r="H28" s="1">
        <v>42824</v>
      </c>
      <c r="I28" s="1">
        <v>42829</v>
      </c>
      <c r="J28" s="1">
        <v>42829</v>
      </c>
      <c r="M28" t="s">
        <v>24</v>
      </c>
      <c r="N28">
        <v>1703</v>
      </c>
    </row>
    <row r="29" spans="1:14" x14ac:dyDescent="0.25">
      <c r="A29" t="s">
        <v>102</v>
      </c>
      <c r="B29">
        <v>554</v>
      </c>
      <c r="C29">
        <v>10</v>
      </c>
      <c r="D29" s="1">
        <v>42800</v>
      </c>
      <c r="E29" s="1">
        <v>42800</v>
      </c>
      <c r="F29" t="s">
        <v>6</v>
      </c>
      <c r="G29" s="1">
        <v>42825</v>
      </c>
      <c r="H29" s="1">
        <v>42825</v>
      </c>
      <c r="I29" s="1">
        <v>42831</v>
      </c>
      <c r="J29" s="1">
        <v>42831</v>
      </c>
      <c r="M29" t="s">
        <v>24</v>
      </c>
      <c r="N29">
        <v>1703</v>
      </c>
    </row>
    <row r="30" spans="1:14" x14ac:dyDescent="0.25">
      <c r="A30" t="s">
        <v>102</v>
      </c>
      <c r="B30">
        <v>554</v>
      </c>
      <c r="C30">
        <v>8.1999999999999993</v>
      </c>
      <c r="D30" s="1">
        <v>42800</v>
      </c>
      <c r="E30" s="1">
        <v>42800</v>
      </c>
      <c r="F30" t="s">
        <v>6</v>
      </c>
      <c r="G30" s="1">
        <v>42826</v>
      </c>
      <c r="H30" s="1">
        <v>42827</v>
      </c>
      <c r="I30" s="1">
        <v>42831</v>
      </c>
      <c r="J30" s="1">
        <v>42831</v>
      </c>
      <c r="M30" t="s">
        <v>24</v>
      </c>
      <c r="N30">
        <v>1704</v>
      </c>
    </row>
    <row r="31" spans="1:14" x14ac:dyDescent="0.25">
      <c r="A31" t="s">
        <v>106</v>
      </c>
      <c r="B31">
        <v>354</v>
      </c>
      <c r="C31">
        <v>3</v>
      </c>
      <c r="D31" s="1">
        <v>42820</v>
      </c>
      <c r="E31" s="1">
        <v>42820</v>
      </c>
      <c r="F31" t="s">
        <v>6</v>
      </c>
      <c r="G31" s="1">
        <v>42827</v>
      </c>
      <c r="H31" s="1">
        <v>42827</v>
      </c>
      <c r="I31" s="1">
        <v>42831</v>
      </c>
      <c r="J31" s="1">
        <v>42831</v>
      </c>
      <c r="M31" t="s">
        <v>24</v>
      </c>
      <c r="N31">
        <v>1704</v>
      </c>
    </row>
    <row r="32" spans="1:14" x14ac:dyDescent="0.25">
      <c r="A32" t="s">
        <v>140</v>
      </c>
      <c r="B32" t="s">
        <v>20</v>
      </c>
      <c r="C32">
        <v>4</v>
      </c>
      <c r="D32" s="1">
        <v>42838</v>
      </c>
      <c r="E32" s="1">
        <v>42838</v>
      </c>
      <c r="F32" t="s">
        <v>6</v>
      </c>
      <c r="G32" s="1">
        <v>42828</v>
      </c>
      <c r="H32" s="1">
        <v>42828</v>
      </c>
      <c r="I32" s="1">
        <v>42832</v>
      </c>
      <c r="J32" s="1">
        <v>42832</v>
      </c>
      <c r="M32" t="s">
        <v>24</v>
      </c>
      <c r="N32">
        <v>1704</v>
      </c>
    </row>
    <row r="33" spans="1:14" x14ac:dyDescent="0.25">
      <c r="A33" t="s">
        <v>109</v>
      </c>
      <c r="B33" t="s">
        <v>110</v>
      </c>
      <c r="C33">
        <v>0.4</v>
      </c>
      <c r="D33" s="1">
        <v>42834</v>
      </c>
      <c r="E33" s="1">
        <v>42834</v>
      </c>
      <c r="F33" t="s">
        <v>28</v>
      </c>
      <c r="G33" s="1">
        <v>42828</v>
      </c>
      <c r="H33" s="1">
        <v>42828</v>
      </c>
      <c r="I33" s="1">
        <v>42832</v>
      </c>
      <c r="J33" s="1">
        <v>42832</v>
      </c>
      <c r="M33" t="s">
        <v>24</v>
      </c>
      <c r="N33">
        <v>1704</v>
      </c>
    </row>
    <row r="34" spans="1:14" x14ac:dyDescent="0.25">
      <c r="A34" t="s">
        <v>113</v>
      </c>
      <c r="B34" t="s">
        <v>114</v>
      </c>
      <c r="C34">
        <v>2.5</v>
      </c>
      <c r="D34" s="1">
        <v>42834</v>
      </c>
      <c r="E34" s="1">
        <v>42834</v>
      </c>
      <c r="F34" t="s">
        <v>28</v>
      </c>
      <c r="G34" s="1">
        <v>42828</v>
      </c>
      <c r="H34" s="1">
        <v>42828</v>
      </c>
      <c r="I34" s="1">
        <v>42833</v>
      </c>
      <c r="J34" s="1">
        <v>42833</v>
      </c>
      <c r="K34" t="s">
        <v>39</v>
      </c>
      <c r="M34" t="s">
        <v>24</v>
      </c>
      <c r="N34">
        <v>1704</v>
      </c>
    </row>
    <row r="35" spans="1:14" x14ac:dyDescent="0.25">
      <c r="A35" t="s">
        <v>116</v>
      </c>
      <c r="B35" t="s">
        <v>117</v>
      </c>
      <c r="C35">
        <v>2.1</v>
      </c>
      <c r="D35" s="1">
        <v>42834</v>
      </c>
      <c r="E35" s="1">
        <v>42834</v>
      </c>
      <c r="F35" t="s">
        <v>28</v>
      </c>
      <c r="G35" s="1">
        <v>42829</v>
      </c>
      <c r="H35" s="1">
        <v>42829</v>
      </c>
      <c r="I35" s="1">
        <v>42833</v>
      </c>
      <c r="J35" s="1">
        <v>42833</v>
      </c>
      <c r="K35" t="s">
        <v>39</v>
      </c>
      <c r="M35" t="s">
        <v>24</v>
      </c>
      <c r="N35">
        <v>1704</v>
      </c>
    </row>
    <row r="36" spans="1:14" x14ac:dyDescent="0.25">
      <c r="A36" t="s">
        <v>116</v>
      </c>
      <c r="B36" t="s">
        <v>43</v>
      </c>
      <c r="C36">
        <v>6.5</v>
      </c>
      <c r="D36" s="1">
        <v>42834</v>
      </c>
      <c r="E36" s="1">
        <v>42834</v>
      </c>
      <c r="F36" t="s">
        <v>28</v>
      </c>
      <c r="G36" s="1">
        <v>42829</v>
      </c>
      <c r="H36" s="1">
        <v>42829</v>
      </c>
      <c r="I36" s="1">
        <v>42833</v>
      </c>
      <c r="J36" s="1">
        <v>42833</v>
      </c>
      <c r="K36" t="s">
        <v>39</v>
      </c>
      <c r="M36" t="s">
        <v>24</v>
      </c>
      <c r="N36">
        <v>1704</v>
      </c>
    </row>
    <row r="37" spans="1:14" x14ac:dyDescent="0.25">
      <c r="A37" t="s">
        <v>118</v>
      </c>
      <c r="B37" t="s">
        <v>119</v>
      </c>
      <c r="C37">
        <v>0.8</v>
      </c>
      <c r="D37" s="1">
        <v>42834</v>
      </c>
      <c r="E37" s="1">
        <v>42834</v>
      </c>
      <c r="F37" t="s">
        <v>28</v>
      </c>
      <c r="G37" s="1">
        <v>42830</v>
      </c>
      <c r="H37" s="1">
        <v>42830</v>
      </c>
      <c r="I37" s="1">
        <v>42834</v>
      </c>
      <c r="J37" s="1">
        <v>42834</v>
      </c>
      <c r="K37" t="s">
        <v>121</v>
      </c>
      <c r="M37" t="s">
        <v>24</v>
      </c>
      <c r="N37">
        <v>1704</v>
      </c>
    </row>
    <row r="38" spans="1:14" x14ac:dyDescent="0.25">
      <c r="A38" t="s">
        <v>122</v>
      </c>
      <c r="B38" t="s">
        <v>8</v>
      </c>
      <c r="C38">
        <v>28.5</v>
      </c>
      <c r="D38" s="1">
        <v>42826</v>
      </c>
      <c r="E38" s="1">
        <v>42826</v>
      </c>
      <c r="F38" t="s">
        <v>2</v>
      </c>
      <c r="G38" s="1">
        <v>42830</v>
      </c>
      <c r="H38" s="1">
        <v>42835</v>
      </c>
      <c r="I38" s="1">
        <v>42839</v>
      </c>
      <c r="J38" s="1">
        <v>42839</v>
      </c>
      <c r="K38" t="s">
        <v>125</v>
      </c>
      <c r="M38" t="s">
        <v>24</v>
      </c>
      <c r="N38">
        <v>1704</v>
      </c>
    </row>
    <row r="39" spans="1:14" x14ac:dyDescent="0.25">
      <c r="A39" t="s">
        <v>128</v>
      </c>
      <c r="B39" t="s">
        <v>129</v>
      </c>
      <c r="C39">
        <v>1.9</v>
      </c>
      <c r="D39" s="1">
        <v>42817</v>
      </c>
      <c r="E39" s="1">
        <v>42817</v>
      </c>
      <c r="F39" t="s">
        <v>130</v>
      </c>
      <c r="G39" s="1">
        <v>42835</v>
      </c>
      <c r="H39" s="1">
        <v>42835</v>
      </c>
      <c r="I39" s="1">
        <v>42839</v>
      </c>
      <c r="J39" s="1">
        <v>42839</v>
      </c>
      <c r="K39" t="s">
        <v>132</v>
      </c>
      <c r="M39" t="s">
        <v>24</v>
      </c>
      <c r="N39">
        <v>1704</v>
      </c>
    </row>
    <row r="40" spans="1:14" x14ac:dyDescent="0.25">
      <c r="A40" t="s">
        <v>126</v>
      </c>
      <c r="B40" t="s">
        <v>1</v>
      </c>
      <c r="C40">
        <v>50.9</v>
      </c>
      <c r="D40" s="1">
        <v>42834</v>
      </c>
      <c r="E40" s="1">
        <v>42834</v>
      </c>
      <c r="F40" t="s">
        <v>2</v>
      </c>
      <c r="G40" s="1">
        <v>42835</v>
      </c>
      <c r="H40" s="1">
        <v>42842</v>
      </c>
      <c r="I40" s="1">
        <v>42846</v>
      </c>
      <c r="J40" s="1">
        <v>42846</v>
      </c>
      <c r="K40" t="s">
        <v>127</v>
      </c>
      <c r="M40" t="s">
        <v>24</v>
      </c>
      <c r="N40">
        <v>1704</v>
      </c>
    </row>
    <row r="41" spans="1:14" x14ac:dyDescent="0.25">
      <c r="A41" t="s">
        <v>133</v>
      </c>
      <c r="B41">
        <v>405</v>
      </c>
      <c r="C41">
        <v>18.2</v>
      </c>
      <c r="D41" s="1">
        <v>42813</v>
      </c>
      <c r="E41" s="1">
        <v>42813</v>
      </c>
      <c r="F41" t="s">
        <v>6</v>
      </c>
      <c r="G41" s="1">
        <v>42842</v>
      </c>
      <c r="H41" s="1">
        <v>42844</v>
      </c>
      <c r="I41" s="1">
        <v>42848</v>
      </c>
      <c r="J41" s="1">
        <v>42848</v>
      </c>
      <c r="K41" t="s">
        <v>136</v>
      </c>
      <c r="M41" t="s">
        <v>24</v>
      </c>
      <c r="N41">
        <v>1704</v>
      </c>
    </row>
    <row r="42" spans="1:14" x14ac:dyDescent="0.25">
      <c r="A42" t="s">
        <v>137</v>
      </c>
      <c r="B42" t="s">
        <v>51</v>
      </c>
      <c r="C42">
        <v>6</v>
      </c>
      <c r="D42" s="1">
        <v>42845</v>
      </c>
      <c r="E42" s="1">
        <v>42845</v>
      </c>
      <c r="F42" t="s">
        <v>53</v>
      </c>
      <c r="G42" s="1">
        <v>42845</v>
      </c>
      <c r="H42" s="1">
        <v>42845</v>
      </c>
      <c r="I42" s="1">
        <v>42849</v>
      </c>
      <c r="J42" s="1">
        <v>42849</v>
      </c>
      <c r="K42" t="s">
        <v>139</v>
      </c>
      <c r="M42" t="s">
        <v>24</v>
      </c>
      <c r="N42">
        <v>1704</v>
      </c>
    </row>
    <row r="43" spans="1:14" x14ac:dyDescent="0.25">
      <c r="A43" t="s">
        <v>143</v>
      </c>
      <c r="B43" t="s">
        <v>22</v>
      </c>
      <c r="C43">
        <v>21.2</v>
      </c>
      <c r="D43" s="1">
        <v>42852</v>
      </c>
      <c r="E43" s="1">
        <v>42852</v>
      </c>
      <c r="F43" t="s">
        <v>6</v>
      </c>
      <c r="G43" s="1">
        <v>42845</v>
      </c>
      <c r="H43" s="1">
        <v>42848</v>
      </c>
      <c r="I43" s="1">
        <v>42852</v>
      </c>
      <c r="J43" s="1">
        <v>42852</v>
      </c>
      <c r="M43" t="s">
        <v>24</v>
      </c>
      <c r="N43">
        <v>1704</v>
      </c>
    </row>
    <row r="44" spans="1:14" x14ac:dyDescent="0.25">
      <c r="A44" t="s">
        <v>152</v>
      </c>
      <c r="B44" t="s">
        <v>153</v>
      </c>
      <c r="C44">
        <v>14</v>
      </c>
      <c r="D44" s="1">
        <v>42855</v>
      </c>
      <c r="E44" s="1">
        <v>42855</v>
      </c>
      <c r="F44" t="s">
        <v>6</v>
      </c>
      <c r="G44" s="1">
        <v>42848</v>
      </c>
      <c r="H44" s="1">
        <v>42850</v>
      </c>
      <c r="I44" s="1">
        <v>42853</v>
      </c>
      <c r="J44" s="1">
        <v>42853</v>
      </c>
      <c r="K44" t="s">
        <v>156</v>
      </c>
      <c r="M44" t="s">
        <v>24</v>
      </c>
      <c r="N44">
        <v>1704</v>
      </c>
    </row>
    <row r="45" spans="1:14" x14ac:dyDescent="0.25">
      <c r="A45" t="s">
        <v>149</v>
      </c>
      <c r="B45">
        <v>1216</v>
      </c>
      <c r="C45">
        <v>6.9</v>
      </c>
      <c r="D45" s="1">
        <v>42837</v>
      </c>
      <c r="E45" s="1">
        <v>42837</v>
      </c>
      <c r="F45" t="s">
        <v>150</v>
      </c>
      <c r="G45" s="1">
        <v>42850</v>
      </c>
      <c r="H45" s="1">
        <v>42851</v>
      </c>
      <c r="I45" s="1">
        <v>42858</v>
      </c>
      <c r="J45" s="1">
        <v>42858</v>
      </c>
      <c r="K45" t="s">
        <v>60</v>
      </c>
      <c r="M45" t="s">
        <v>24</v>
      </c>
      <c r="N45">
        <v>1704</v>
      </c>
    </row>
    <row r="46" spans="1:14" x14ac:dyDescent="0.25">
      <c r="A46" t="s">
        <v>146</v>
      </c>
      <c r="B46" t="s">
        <v>147</v>
      </c>
      <c r="C46">
        <v>15.1</v>
      </c>
      <c r="D46" s="1">
        <v>42840</v>
      </c>
      <c r="E46" s="1">
        <v>42840</v>
      </c>
      <c r="F46" t="s">
        <v>6</v>
      </c>
      <c r="G46" s="1">
        <v>42851</v>
      </c>
      <c r="H46" s="1">
        <v>42794</v>
      </c>
      <c r="I46" s="1">
        <v>42859</v>
      </c>
      <c r="J46" s="1">
        <v>42859</v>
      </c>
      <c r="M46" t="s">
        <v>24</v>
      </c>
      <c r="N46">
        <v>1704</v>
      </c>
    </row>
    <row r="47" spans="1:14" x14ac:dyDescent="0.25">
      <c r="A47" t="s">
        <v>159</v>
      </c>
      <c r="B47" t="s">
        <v>57</v>
      </c>
      <c r="C47">
        <v>3.9</v>
      </c>
      <c r="D47" s="1">
        <v>42860</v>
      </c>
      <c r="E47" s="1">
        <v>42860</v>
      </c>
      <c r="F47" t="s">
        <v>130</v>
      </c>
      <c r="G47" s="1">
        <v>42794</v>
      </c>
      <c r="H47" s="1">
        <v>42794</v>
      </c>
      <c r="I47" s="1">
        <v>42860</v>
      </c>
      <c r="J47" s="1">
        <v>42860</v>
      </c>
      <c r="K47" t="s">
        <v>160</v>
      </c>
      <c r="M47" t="s">
        <v>24</v>
      </c>
      <c r="N47">
        <v>1704</v>
      </c>
    </row>
    <row r="48" spans="1:14" x14ac:dyDescent="0.25">
      <c r="A48" t="s">
        <v>157</v>
      </c>
      <c r="B48" t="s">
        <v>35</v>
      </c>
      <c r="C48">
        <v>0.8</v>
      </c>
      <c r="D48" s="1">
        <v>42862</v>
      </c>
      <c r="E48" s="1">
        <v>42862</v>
      </c>
      <c r="F48" t="s">
        <v>28</v>
      </c>
      <c r="G48" s="1">
        <v>42794</v>
      </c>
      <c r="H48" s="1">
        <v>42794</v>
      </c>
      <c r="I48" s="1">
        <v>42860</v>
      </c>
      <c r="J48" s="1">
        <v>42860</v>
      </c>
      <c r="M48" t="s">
        <v>24</v>
      </c>
      <c r="N48">
        <v>1704</v>
      </c>
    </row>
    <row r="49" spans="1:14" x14ac:dyDescent="0.25">
      <c r="A49" t="s">
        <v>161</v>
      </c>
      <c r="B49" t="s">
        <v>119</v>
      </c>
      <c r="C49">
        <v>0.9</v>
      </c>
      <c r="D49" s="1">
        <v>42869</v>
      </c>
      <c r="E49" s="1">
        <v>42869</v>
      </c>
      <c r="F49" t="s">
        <v>28</v>
      </c>
      <c r="G49" s="1"/>
      <c r="H49" s="1"/>
      <c r="I49" s="1"/>
      <c r="J49" s="1"/>
      <c r="M49" t="s">
        <v>24</v>
      </c>
      <c r="N49">
        <v>1705</v>
      </c>
    </row>
    <row r="50" spans="1:14" x14ac:dyDescent="0.25">
      <c r="A50" t="s">
        <v>163</v>
      </c>
      <c r="B50" t="s">
        <v>26</v>
      </c>
      <c r="C50">
        <v>0.3</v>
      </c>
      <c r="D50" s="1">
        <v>42869</v>
      </c>
      <c r="E50" s="1">
        <v>42869</v>
      </c>
      <c r="F50" t="s">
        <v>28</v>
      </c>
      <c r="M50" t="s">
        <v>24</v>
      </c>
      <c r="N50">
        <v>1705</v>
      </c>
    </row>
    <row r="51" spans="1:14" x14ac:dyDescent="0.25">
      <c r="A51" t="s">
        <v>164</v>
      </c>
      <c r="B51" t="s">
        <v>165</v>
      </c>
      <c r="C51">
        <v>1.3</v>
      </c>
      <c r="D51" s="1">
        <v>42876</v>
      </c>
      <c r="E51" s="1">
        <v>42876</v>
      </c>
      <c r="F51" t="s">
        <v>28</v>
      </c>
      <c r="K51" t="s">
        <v>39</v>
      </c>
      <c r="M51" t="s">
        <v>24</v>
      </c>
      <c r="N51">
        <v>1705</v>
      </c>
    </row>
    <row r="52" spans="1:14" x14ac:dyDescent="0.25">
      <c r="A52" t="s">
        <v>216</v>
      </c>
      <c r="B52" t="s">
        <v>41</v>
      </c>
      <c r="C52">
        <v>0.8</v>
      </c>
      <c r="D52" s="1">
        <v>42876</v>
      </c>
      <c r="E52" s="1">
        <v>42876</v>
      </c>
      <c r="F52" t="s">
        <v>28</v>
      </c>
      <c r="K52" t="s">
        <v>39</v>
      </c>
      <c r="M52" t="s">
        <v>24</v>
      </c>
      <c r="N52">
        <v>1705</v>
      </c>
    </row>
    <row r="53" spans="1:14" x14ac:dyDescent="0.25">
      <c r="A53" t="s">
        <v>167</v>
      </c>
      <c r="B53" t="s">
        <v>168</v>
      </c>
      <c r="C53">
        <v>4.4000000000000004</v>
      </c>
      <c r="D53" s="1">
        <v>42870</v>
      </c>
      <c r="E53" s="1">
        <v>42870</v>
      </c>
      <c r="F53" t="s">
        <v>170</v>
      </c>
      <c r="K53" t="s">
        <v>171</v>
      </c>
      <c r="M53" t="s">
        <v>24</v>
      </c>
      <c r="N53">
        <v>1705</v>
      </c>
    </row>
    <row r="54" spans="1:14" x14ac:dyDescent="0.25">
      <c r="A54" t="s">
        <v>172</v>
      </c>
      <c r="B54">
        <v>615</v>
      </c>
      <c r="C54">
        <v>3.6</v>
      </c>
      <c r="D54" s="1">
        <v>42870</v>
      </c>
      <c r="E54" s="1">
        <v>42870</v>
      </c>
      <c r="F54" t="s">
        <v>170</v>
      </c>
      <c r="K54" t="s">
        <v>171</v>
      </c>
      <c r="M54" t="s">
        <v>24</v>
      </c>
      <c r="N54">
        <v>1705</v>
      </c>
    </row>
    <row r="55" spans="1:14" x14ac:dyDescent="0.25">
      <c r="A55" t="s">
        <v>173</v>
      </c>
      <c r="B55">
        <v>616</v>
      </c>
      <c r="C55">
        <v>2.9</v>
      </c>
      <c r="D55" s="1">
        <v>42870</v>
      </c>
      <c r="E55" s="1">
        <v>42870</v>
      </c>
      <c r="F55" t="s">
        <v>170</v>
      </c>
      <c r="K55" t="s">
        <v>171</v>
      </c>
      <c r="M55" t="s">
        <v>24</v>
      </c>
      <c r="N55">
        <v>1705</v>
      </c>
    </row>
    <row r="56" spans="1:14" x14ac:dyDescent="0.25">
      <c r="A56" t="s">
        <v>174</v>
      </c>
      <c r="B56" t="s">
        <v>20</v>
      </c>
      <c r="C56">
        <v>6.1</v>
      </c>
      <c r="D56" s="1">
        <v>42870</v>
      </c>
      <c r="E56" s="1">
        <v>42870</v>
      </c>
      <c r="F56" t="s">
        <v>6</v>
      </c>
      <c r="M56" t="s">
        <v>24</v>
      </c>
      <c r="N56">
        <v>1705</v>
      </c>
    </row>
    <row r="57" spans="1:14" x14ac:dyDescent="0.25">
      <c r="A57" t="s">
        <v>187</v>
      </c>
      <c r="B57">
        <v>554</v>
      </c>
      <c r="C57">
        <v>16.2</v>
      </c>
      <c r="D57" s="1">
        <v>42857</v>
      </c>
      <c r="E57" s="1">
        <v>42870</v>
      </c>
      <c r="F57" t="s">
        <v>6</v>
      </c>
      <c r="M57" t="s">
        <v>24</v>
      </c>
      <c r="N57">
        <v>1705</v>
      </c>
    </row>
    <row r="58" spans="1:14" x14ac:dyDescent="0.25">
      <c r="A58" t="s">
        <v>189</v>
      </c>
      <c r="B58">
        <v>405</v>
      </c>
      <c r="C58">
        <v>19.2</v>
      </c>
      <c r="D58" s="1">
        <v>42870</v>
      </c>
      <c r="E58" s="1">
        <v>42870</v>
      </c>
      <c r="F58" t="s">
        <v>6</v>
      </c>
      <c r="M58" t="s">
        <v>24</v>
      </c>
      <c r="N58">
        <v>1705</v>
      </c>
    </row>
    <row r="59" spans="1:14" x14ac:dyDescent="0.25">
      <c r="A59" t="s">
        <v>190</v>
      </c>
      <c r="B59" t="s">
        <v>51</v>
      </c>
      <c r="C59">
        <v>4.9000000000000004</v>
      </c>
      <c r="D59" s="1">
        <v>42875</v>
      </c>
      <c r="E59" s="1">
        <v>42875</v>
      </c>
      <c r="F59" t="s">
        <v>53</v>
      </c>
      <c r="K59" t="s">
        <v>192</v>
      </c>
      <c r="M59" t="s">
        <v>24</v>
      </c>
      <c r="N59">
        <v>1705</v>
      </c>
    </row>
    <row r="60" spans="1:14" x14ac:dyDescent="0.25">
      <c r="A60" t="s">
        <v>193</v>
      </c>
      <c r="B60" t="s">
        <v>194</v>
      </c>
      <c r="C60">
        <v>5</v>
      </c>
      <c r="D60" s="1">
        <v>42879</v>
      </c>
      <c r="E60" s="1">
        <v>42879</v>
      </c>
      <c r="F60" t="s">
        <v>130</v>
      </c>
      <c r="K60" t="s">
        <v>132</v>
      </c>
      <c r="M60" t="s">
        <v>24</v>
      </c>
      <c r="N60">
        <v>1705</v>
      </c>
    </row>
    <row r="61" spans="1:14" x14ac:dyDescent="0.25">
      <c r="A61" t="s">
        <v>196</v>
      </c>
      <c r="B61" t="s">
        <v>35</v>
      </c>
      <c r="C61">
        <v>0.3</v>
      </c>
      <c r="D61" s="1">
        <v>42890</v>
      </c>
      <c r="E61" s="1">
        <v>42890</v>
      </c>
      <c r="F61" t="s">
        <v>28</v>
      </c>
      <c r="M61" t="s">
        <v>24</v>
      </c>
      <c r="N61">
        <v>1705</v>
      </c>
    </row>
    <row r="62" spans="1:14" x14ac:dyDescent="0.25">
      <c r="A62" t="s">
        <v>198</v>
      </c>
      <c r="B62" t="s">
        <v>41</v>
      </c>
      <c r="C62">
        <v>0.7</v>
      </c>
      <c r="D62" s="1">
        <v>42890</v>
      </c>
      <c r="E62" s="1">
        <v>42890</v>
      </c>
      <c r="F62" t="s">
        <v>28</v>
      </c>
      <c r="K62" t="s">
        <v>39</v>
      </c>
      <c r="M62" t="s">
        <v>24</v>
      </c>
      <c r="N62">
        <v>1705</v>
      </c>
    </row>
    <row r="63" spans="1:14" x14ac:dyDescent="0.25">
      <c r="A63" t="s">
        <v>199</v>
      </c>
      <c r="B63" t="s">
        <v>37</v>
      </c>
      <c r="C63">
        <v>0.8</v>
      </c>
      <c r="D63" s="1">
        <v>42890</v>
      </c>
      <c r="E63" s="1">
        <v>42890</v>
      </c>
      <c r="F63" t="s">
        <v>28</v>
      </c>
      <c r="K63" t="s">
        <v>39</v>
      </c>
      <c r="M63" t="s">
        <v>24</v>
      </c>
      <c r="N63">
        <v>1705</v>
      </c>
    </row>
    <row r="64" spans="1:14" x14ac:dyDescent="0.25">
      <c r="A64" t="s">
        <v>200</v>
      </c>
      <c r="B64" t="s">
        <v>201</v>
      </c>
      <c r="C64">
        <v>1.8</v>
      </c>
      <c r="D64" s="1">
        <v>42897</v>
      </c>
      <c r="E64" s="1">
        <v>42897</v>
      </c>
      <c r="F64" t="s">
        <v>28</v>
      </c>
      <c r="K64" t="s">
        <v>132</v>
      </c>
      <c r="M64" t="s">
        <v>24</v>
      </c>
      <c r="N64">
        <v>1705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7"/>
  <sheetViews>
    <sheetView topLeftCell="A45" workbookViewId="0">
      <selection activeCell="J2" sqref="J2:Q57"/>
    </sheetView>
  </sheetViews>
  <sheetFormatPr defaultRowHeight="15" x14ac:dyDescent="0.25"/>
  <cols>
    <col min="1" max="1" width="8" customWidth="1"/>
    <col min="5" max="5" width="11.7109375" customWidth="1"/>
    <col min="6" max="6" width="10.140625" customWidth="1"/>
    <col min="8" max="8" width="9.28515625" customWidth="1"/>
    <col min="10" max="13" width="9.85546875" bestFit="1" customWidth="1"/>
    <col min="14" max="14" width="13.140625" customWidth="1"/>
  </cols>
  <sheetData>
    <row r="1" spans="1:17" x14ac:dyDescent="0.25">
      <c r="E1" t="s">
        <v>205</v>
      </c>
      <c r="F1" t="s">
        <v>206</v>
      </c>
    </row>
    <row r="2" spans="1:17" x14ac:dyDescent="0.25">
      <c r="A2" t="s">
        <v>25</v>
      </c>
      <c r="B2" t="s">
        <v>26</v>
      </c>
      <c r="C2">
        <v>0.4</v>
      </c>
      <c r="D2" t="s">
        <v>27</v>
      </c>
      <c r="E2" s="1">
        <f t="shared" ref="E2:E57" si="0">IF(ISNUMBER(D2),D2,DATEVALUE(IF(ISNUMBER(FIND("-",D2)),LEFT(D2,FIND("-",D2)-1),D2)&amp;"/2017"))</f>
        <v>42799</v>
      </c>
      <c r="F2" s="1">
        <f t="shared" ref="F2:F57" si="1">IF(ISNUMBER(D2),D2,DATEVALUE(IF(ISNUMBER(FIND("-",D2)),RIGHT(D2,LEN(D2)-FIND("-",D2)),D2)&amp;"/2017"))</f>
        <v>42799</v>
      </c>
      <c r="G2" s="1" t="s">
        <v>28</v>
      </c>
      <c r="H2" s="1" t="s">
        <v>29</v>
      </c>
      <c r="I2" t="s">
        <v>30</v>
      </c>
      <c r="J2" s="1">
        <f>IF(ISBLANK(H2),NULL,DATEVALUE(IF(ISNUMBER(FIND("-",H2)),LEFT(H2,FIND("-",H2)-1),H2)&amp;"/2017"))</f>
        <v>42795</v>
      </c>
      <c r="K2" s="1">
        <f>IF(ISBLANK(H2),NULL,DATEVALUE(IF(ISNUMBER(FIND("-",H2)),RIGHT(H2,LEN(H2) - FIND("-",H2)),H2)&amp;"/2017"))</f>
        <v>42795</v>
      </c>
      <c r="L2" s="1">
        <f>IF(ISBLANK(I2),NULL,DATEVALUE(IF(ISNUMBER(FIND("-",I2)),LEFT(I2,FIND("-",I2)-1),I2)&amp;"/2017"))</f>
        <v>42798</v>
      </c>
      <c r="M2" s="1">
        <f>IF(ISBLANK(I2),NULL,DATEVALUE(IF(ISNUMBER(FIND("-",I2)),RIGHT(I2,LEN(I2) - FIND("-",I2)),I2)&amp;"/2017"))</f>
        <v>42798</v>
      </c>
      <c r="P2" s="1" t="s">
        <v>24</v>
      </c>
      <c r="Q2">
        <v>1703</v>
      </c>
    </row>
    <row r="3" spans="1:17" x14ac:dyDescent="0.25">
      <c r="A3" t="s">
        <v>31</v>
      </c>
      <c r="B3" t="s">
        <v>32</v>
      </c>
      <c r="C3">
        <v>0.6</v>
      </c>
      <c r="D3" t="s">
        <v>27</v>
      </c>
      <c r="E3" s="1">
        <f t="shared" si="0"/>
        <v>42799</v>
      </c>
      <c r="F3" s="1">
        <f t="shared" si="1"/>
        <v>42799</v>
      </c>
      <c r="G3" s="1" t="s">
        <v>28</v>
      </c>
      <c r="H3" s="1" t="s">
        <v>29</v>
      </c>
      <c r="I3" t="s">
        <v>33</v>
      </c>
      <c r="J3" s="1">
        <f>IF(ISBLANK(H3),NULL,DATEVALUE(IF(ISNUMBER(FIND("-",H3)),LEFT(H3,FIND("-",H3)-1),H3)&amp;"/2017"))</f>
        <v>42795</v>
      </c>
      <c r="K3" s="1">
        <f>IF(ISBLANK(H3),NULL,DATEVALUE(IF(ISNUMBER(FIND("-",H3)),RIGHT(H3,LEN(H3) - FIND("-",H3)),H3)&amp;"/2017"))</f>
        <v>42795</v>
      </c>
      <c r="L3" s="1">
        <f>IF(ISBLANK(I3),NULL,DATEVALUE(IF(ISNUMBER(FIND("-",I3)),LEFT(I3,FIND("-",I3)-1),I3)&amp;"/2017"))</f>
        <v>42797</v>
      </c>
      <c r="M3" s="1">
        <f>IF(ISBLANK(I3),NULL,DATEVALUE(IF(ISNUMBER(FIND("-",I3)),RIGHT(I3,LEN(I3) - FIND("-",I3)),I3)&amp;"/2017"))</f>
        <v>42797</v>
      </c>
      <c r="P3" s="1" t="s">
        <v>24</v>
      </c>
      <c r="Q3">
        <v>1703</v>
      </c>
    </row>
    <row r="4" spans="1:17" x14ac:dyDescent="0.25">
      <c r="A4" t="s">
        <v>34</v>
      </c>
      <c r="B4" t="s">
        <v>35</v>
      </c>
      <c r="C4">
        <v>0.3</v>
      </c>
      <c r="D4" t="s">
        <v>27</v>
      </c>
      <c r="E4" s="1">
        <f t="shared" si="0"/>
        <v>42799</v>
      </c>
      <c r="F4" s="1">
        <f t="shared" si="1"/>
        <v>42799</v>
      </c>
      <c r="G4" s="1" t="s">
        <v>28</v>
      </c>
      <c r="H4" s="1" t="s">
        <v>29</v>
      </c>
      <c r="I4" t="s">
        <v>30</v>
      </c>
      <c r="J4" s="1">
        <f>IF(ISBLANK(H4),NULL,DATEVALUE(IF(ISNUMBER(FIND("-",H4)),LEFT(H4,FIND("-",H4)-1),H4)&amp;"/2017"))</f>
        <v>42795</v>
      </c>
      <c r="K4" s="1">
        <f>IF(ISBLANK(H4),NULL,DATEVALUE(IF(ISNUMBER(FIND("-",H4)),RIGHT(H4,LEN(H4) - FIND("-",H4)),H4)&amp;"/2017"))</f>
        <v>42795</v>
      </c>
      <c r="L4" s="1">
        <f>IF(ISBLANK(I4),NULL,DATEVALUE(IF(ISNUMBER(FIND("-",I4)),LEFT(I4,FIND("-",I4)-1),I4)&amp;"/2017"))</f>
        <v>42798</v>
      </c>
      <c r="M4" s="1">
        <f>IF(ISBLANK(I4),NULL,DATEVALUE(IF(ISNUMBER(FIND("-",I4)),RIGHT(I4,LEN(I4) - FIND("-",I4)),I4)&amp;"/2017"))</f>
        <v>42798</v>
      </c>
      <c r="P4" s="1" t="s">
        <v>24</v>
      </c>
      <c r="Q4">
        <v>1703</v>
      </c>
    </row>
    <row r="5" spans="1:17" x14ac:dyDescent="0.25">
      <c r="A5" t="s">
        <v>36</v>
      </c>
      <c r="B5" t="s">
        <v>37</v>
      </c>
      <c r="C5">
        <v>1.5</v>
      </c>
      <c r="D5" t="s">
        <v>27</v>
      </c>
      <c r="E5" s="1">
        <f t="shared" si="0"/>
        <v>42799</v>
      </c>
      <c r="F5" s="1">
        <f t="shared" si="1"/>
        <v>42799</v>
      </c>
      <c r="G5" s="1" t="s">
        <v>28</v>
      </c>
      <c r="H5" s="1" t="s">
        <v>38</v>
      </c>
      <c r="I5" t="s">
        <v>30</v>
      </c>
      <c r="J5" s="1">
        <f>IF(ISBLANK(H5),NULL,DATEVALUE(IF(ISNUMBER(FIND("-",H5)),LEFT(H5,FIND("-",H5)-1),H5)&amp;"/2017"))</f>
        <v>42796</v>
      </c>
      <c r="K5" s="1">
        <f>IF(ISBLANK(H5),NULL,DATEVALUE(IF(ISNUMBER(FIND("-",H5)),RIGHT(H5,LEN(H5) - FIND("-",H5)),H5)&amp;"/2017"))</f>
        <v>42796</v>
      </c>
      <c r="L5" s="1">
        <f>IF(ISBLANK(I5),NULL,DATEVALUE(IF(ISNUMBER(FIND("-",I5)),LEFT(I5,FIND("-",I5)-1),I5)&amp;"/2017"))</f>
        <v>42798</v>
      </c>
      <c r="M5" s="1">
        <f>IF(ISBLANK(I5),NULL,DATEVALUE(IF(ISNUMBER(FIND("-",I5)),RIGHT(I5,LEN(I5) - FIND("-",I5)),I5)&amp;"/2017"))</f>
        <v>42798</v>
      </c>
      <c r="N5" t="s">
        <v>39</v>
      </c>
      <c r="P5" s="1" t="s">
        <v>24</v>
      </c>
      <c r="Q5">
        <v>1703</v>
      </c>
    </row>
    <row r="6" spans="1:17" x14ac:dyDescent="0.25">
      <c r="A6" t="s">
        <v>40</v>
      </c>
      <c r="B6" t="s">
        <v>41</v>
      </c>
      <c r="C6">
        <v>1.4</v>
      </c>
      <c r="D6" t="s">
        <v>27</v>
      </c>
      <c r="E6" s="1">
        <f t="shared" si="0"/>
        <v>42799</v>
      </c>
      <c r="F6" s="1">
        <f t="shared" si="1"/>
        <v>42799</v>
      </c>
      <c r="G6" s="1" t="s">
        <v>28</v>
      </c>
      <c r="H6" s="1" t="s">
        <v>38</v>
      </c>
      <c r="I6" t="s">
        <v>27</v>
      </c>
      <c r="J6" s="1">
        <f>IF(ISBLANK(H6),NULL,DATEVALUE(IF(ISNUMBER(FIND("-",H6)),LEFT(H6,FIND("-",H6)-1),H6)&amp;"/2017"))</f>
        <v>42796</v>
      </c>
      <c r="K6" s="1">
        <f>IF(ISBLANK(H6),NULL,DATEVALUE(IF(ISNUMBER(FIND("-",H6)),RIGHT(H6,LEN(H6) - FIND("-",H6)),H6)&amp;"/2017"))</f>
        <v>42796</v>
      </c>
      <c r="L6" s="1">
        <f>IF(ISBLANK(I6),NULL,DATEVALUE(IF(ISNUMBER(FIND("-",I6)),LEFT(I6,FIND("-",I6)-1),I6)&amp;"/2017"))</f>
        <v>42799</v>
      </c>
      <c r="M6" s="1">
        <f>IF(ISBLANK(I6),NULL,DATEVALUE(IF(ISNUMBER(FIND("-",I6)),RIGHT(I6,LEN(I6) - FIND("-",I6)),I6)&amp;"/2017"))</f>
        <v>42799</v>
      </c>
      <c r="N6" t="s">
        <v>39</v>
      </c>
      <c r="P6" s="1" t="s">
        <v>24</v>
      </c>
      <c r="Q6">
        <v>1703</v>
      </c>
    </row>
    <row r="7" spans="1:17" x14ac:dyDescent="0.25">
      <c r="A7" t="s">
        <v>42</v>
      </c>
      <c r="B7" t="s">
        <v>43</v>
      </c>
      <c r="C7">
        <v>4.5999999999999996</v>
      </c>
      <c r="D7" t="s">
        <v>27</v>
      </c>
      <c r="E7" s="1">
        <f t="shared" si="0"/>
        <v>42799</v>
      </c>
      <c r="F7" s="1">
        <f t="shared" si="1"/>
        <v>42799</v>
      </c>
      <c r="G7" s="1" t="s">
        <v>28</v>
      </c>
      <c r="H7" s="1" t="s">
        <v>38</v>
      </c>
      <c r="I7" t="s">
        <v>27</v>
      </c>
      <c r="J7" s="1">
        <f>IF(ISBLANK(H7),NULL,DATEVALUE(IF(ISNUMBER(FIND("-",H7)),LEFT(H7,FIND("-",H7)-1),H7)&amp;"/2017"))</f>
        <v>42796</v>
      </c>
      <c r="K7" s="1">
        <f>IF(ISBLANK(H7),NULL,DATEVALUE(IF(ISNUMBER(FIND("-",H7)),RIGHT(H7,LEN(H7) - FIND("-",H7)),H7)&amp;"/2017"))</f>
        <v>42796</v>
      </c>
      <c r="L7" s="1">
        <f>IF(ISBLANK(I7),NULL,DATEVALUE(IF(ISNUMBER(FIND("-",I7)),LEFT(I7,FIND("-",I7)-1),I7)&amp;"/2017"))</f>
        <v>42799</v>
      </c>
      <c r="M7" s="1">
        <f>IF(ISBLANK(I7),NULL,DATEVALUE(IF(ISNUMBER(FIND("-",I7)),RIGHT(I7,LEN(I7) - FIND("-",I7)),I7)&amp;"/2017"))</f>
        <v>42799</v>
      </c>
      <c r="N7" t="s">
        <v>39</v>
      </c>
      <c r="P7" s="1" t="s">
        <v>24</v>
      </c>
      <c r="Q7">
        <v>1703</v>
      </c>
    </row>
    <row r="8" spans="1:17" x14ac:dyDescent="0.25">
      <c r="A8" t="s">
        <v>44</v>
      </c>
      <c r="B8" t="s">
        <v>45</v>
      </c>
      <c r="C8">
        <v>19.2</v>
      </c>
      <c r="D8" t="s">
        <v>46</v>
      </c>
      <c r="E8" s="1">
        <f t="shared" si="0"/>
        <v>42743</v>
      </c>
      <c r="F8" s="1">
        <f t="shared" si="1"/>
        <v>42743</v>
      </c>
      <c r="G8" s="1" t="s">
        <v>2</v>
      </c>
      <c r="H8" s="1" t="s">
        <v>47</v>
      </c>
      <c r="I8" t="s">
        <v>48</v>
      </c>
      <c r="J8" s="1">
        <f>IF(ISBLANK(H8),NULL,DATEVALUE(IF(ISNUMBER(FIND("-",H8)),LEFT(H8,FIND("-",H8)-1),H8)&amp;"/2017"))</f>
        <v>42797</v>
      </c>
      <c r="K8" s="1">
        <f>IF(ISBLANK(H8),NULL,DATEVALUE(IF(ISNUMBER(FIND("-",H8)),RIGHT(H8,LEN(H8) - FIND("-",H8)),H8)&amp;"/2017"))</f>
        <v>42800</v>
      </c>
      <c r="L8" s="1">
        <f>IF(ISBLANK(I8),NULL,DATEVALUE(IF(ISNUMBER(FIND("-",I8)),LEFT(I8,FIND("-",I8)-1),I8)&amp;"/2017"))</f>
        <v>42803</v>
      </c>
      <c r="M8" s="1">
        <f>IF(ISBLANK(I8),NULL,DATEVALUE(IF(ISNUMBER(FIND("-",I8)),RIGHT(I8,LEN(I8) - FIND("-",I8)),I8)&amp;"/2017"))</f>
        <v>42803</v>
      </c>
      <c r="N8" t="s">
        <v>49</v>
      </c>
      <c r="P8" s="1" t="s">
        <v>24</v>
      </c>
      <c r="Q8">
        <v>1703</v>
      </c>
    </row>
    <row r="9" spans="1:17" x14ac:dyDescent="0.25">
      <c r="A9" t="s">
        <v>50</v>
      </c>
      <c r="B9" t="s">
        <v>51</v>
      </c>
      <c r="C9">
        <v>7.8</v>
      </c>
      <c r="D9" t="s">
        <v>52</v>
      </c>
      <c r="E9" s="1">
        <f t="shared" si="0"/>
        <v>42792</v>
      </c>
      <c r="F9" s="1">
        <f t="shared" si="1"/>
        <v>42792</v>
      </c>
      <c r="G9" s="1" t="s">
        <v>53</v>
      </c>
      <c r="H9" s="1" t="s">
        <v>54</v>
      </c>
      <c r="I9" t="s">
        <v>55</v>
      </c>
      <c r="J9" s="1">
        <f>IF(ISBLANK(H9),NULL,DATEVALUE(IF(ISNUMBER(FIND("-",H9)),LEFT(H9,FIND("-",H9)-1),H9)&amp;"/2017"))</f>
        <v>42801</v>
      </c>
      <c r="K9" s="1">
        <f>IF(ISBLANK(H9),NULL,DATEVALUE(IF(ISNUMBER(FIND("-",H9)),RIGHT(H9,LEN(H9) - FIND("-",H9)),H9)&amp;"/2017"))</f>
        <v>42802</v>
      </c>
      <c r="L9" s="1">
        <f>IF(ISBLANK(I9),NULL,DATEVALUE(IF(ISNUMBER(FIND("-",I9)),LEFT(I9,FIND("-",I9)-1),I9)&amp;"/2017"))</f>
        <v>42804</v>
      </c>
      <c r="M9" s="1">
        <f>IF(ISBLANK(I9),NULL,DATEVALUE(IF(ISNUMBER(FIND("-",I9)),RIGHT(I9,LEN(I9) - FIND("-",I9)),I9)&amp;"/2017"))</f>
        <v>42804</v>
      </c>
      <c r="N9" t="s">
        <v>49</v>
      </c>
      <c r="P9" s="1" t="s">
        <v>24</v>
      </c>
      <c r="Q9">
        <v>1703</v>
      </c>
    </row>
    <row r="10" spans="1:17" x14ac:dyDescent="0.25">
      <c r="A10" t="s">
        <v>56</v>
      </c>
      <c r="B10" t="s">
        <v>57</v>
      </c>
      <c r="C10">
        <v>3</v>
      </c>
      <c r="D10" t="s">
        <v>27</v>
      </c>
      <c r="E10" s="1">
        <f t="shared" si="0"/>
        <v>42799</v>
      </c>
      <c r="F10" s="1">
        <f t="shared" si="1"/>
        <v>42799</v>
      </c>
      <c r="G10" s="1" t="s">
        <v>53</v>
      </c>
      <c r="H10" s="1" t="s">
        <v>58</v>
      </c>
      <c r="I10" t="s">
        <v>59</v>
      </c>
      <c r="J10" s="1">
        <f>IF(ISBLANK(H10),NULL,DATEVALUE(IF(ISNUMBER(FIND("-",H10)),LEFT(H10,FIND("-",H10)-1),H10)&amp;"/2017"))</f>
        <v>42802</v>
      </c>
      <c r="K10" s="1">
        <f>IF(ISBLANK(H10),NULL,DATEVALUE(IF(ISNUMBER(FIND("-",H10)),RIGHT(H10,LEN(H10) - FIND("-",H10)),H10)&amp;"/2017"))</f>
        <v>42802</v>
      </c>
      <c r="L10" s="1">
        <f>IF(ISBLANK(I10),NULL,DATEVALUE(IF(ISNUMBER(FIND("-",I10)),LEFT(I10,FIND("-",I10)-1),I10)&amp;"/2017"))</f>
        <v>42805</v>
      </c>
      <c r="M10" s="1">
        <f>IF(ISBLANK(I10),NULL,DATEVALUE(IF(ISNUMBER(FIND("-",I10)),RIGHT(I10,LEN(I10) - FIND("-",I10)),I10)&amp;"/2017"))</f>
        <v>42805</v>
      </c>
      <c r="N10" t="s">
        <v>60</v>
      </c>
      <c r="P10" s="1" t="s">
        <v>24</v>
      </c>
      <c r="Q10">
        <v>1703</v>
      </c>
    </row>
    <row r="11" spans="1:17" x14ac:dyDescent="0.25">
      <c r="A11" t="s">
        <v>61</v>
      </c>
      <c r="B11" t="s">
        <v>8</v>
      </c>
      <c r="C11">
        <v>21</v>
      </c>
      <c r="D11">
        <v>42434</v>
      </c>
      <c r="E11" s="1">
        <f t="shared" si="0"/>
        <v>42434</v>
      </c>
      <c r="F11" s="1">
        <f t="shared" si="1"/>
        <v>42434</v>
      </c>
      <c r="G11" s="1" t="s">
        <v>2</v>
      </c>
      <c r="H11" s="1" t="s">
        <v>62</v>
      </c>
      <c r="I11" t="s">
        <v>63</v>
      </c>
      <c r="J11" s="1">
        <f>IF(ISBLANK(H11),NULL,DATEVALUE(IF(ISNUMBER(FIND("-",H11)),LEFT(H11,FIND("-",H11)-1),H11)&amp;"/2017"))</f>
        <v>42803</v>
      </c>
      <c r="K11" s="1">
        <f>IF(ISBLANK(H11),NULL,DATEVALUE(IF(ISNUMBER(FIND("-",H11)),RIGHT(H11,LEN(H11) - FIND("-",H11)),H11)&amp;"/2017"))</f>
        <v>42807</v>
      </c>
      <c r="L11" s="1">
        <f>IF(ISBLANK(I11),NULL,DATEVALUE(IF(ISNUMBER(FIND("-",I11)),LEFT(I11,FIND("-",I11)-1),I11)&amp;"/2017"))</f>
        <v>42810</v>
      </c>
      <c r="M11" s="1">
        <f>IF(ISBLANK(I11),NULL,DATEVALUE(IF(ISNUMBER(FIND("-",I11)),RIGHT(I11,LEN(I11) - FIND("-",I11)),I11)&amp;"/2017"))</f>
        <v>42810</v>
      </c>
      <c r="N11" t="s">
        <v>64</v>
      </c>
      <c r="P11" s="1" t="s">
        <v>24</v>
      </c>
      <c r="Q11">
        <v>1703</v>
      </c>
    </row>
    <row r="12" spans="1:17" x14ac:dyDescent="0.25">
      <c r="A12" t="s">
        <v>65</v>
      </c>
      <c r="B12">
        <v>354</v>
      </c>
      <c r="C12">
        <v>7.1</v>
      </c>
      <c r="D12" t="s">
        <v>66</v>
      </c>
      <c r="E12" s="1">
        <f t="shared" si="0"/>
        <v>42786</v>
      </c>
      <c r="F12" s="1">
        <f t="shared" si="1"/>
        <v>42786</v>
      </c>
      <c r="G12" s="1" t="s">
        <v>6</v>
      </c>
      <c r="H12" s="1" t="s">
        <v>67</v>
      </c>
      <c r="I12" t="s">
        <v>68</v>
      </c>
      <c r="J12" s="1">
        <f>IF(ISBLANK(H12),NULL,DATEVALUE(IF(ISNUMBER(FIND("-",H12)),LEFT(H12,FIND("-",H12)-1),H12)&amp;"/2017"))</f>
        <v>42808</v>
      </c>
      <c r="K12" s="1">
        <f>IF(ISBLANK(H12),NULL,DATEVALUE(IF(ISNUMBER(FIND("-",H12)),RIGHT(H12,LEN(H12) - FIND("-",H12)),H12)&amp;"/2017"))</f>
        <v>42809</v>
      </c>
      <c r="L12" s="1">
        <f>IF(ISBLANK(I12),NULL,DATEVALUE(IF(ISNUMBER(FIND("-",I12)),LEFT(I12,FIND("-",I12)-1),I12)&amp;"/2017"))</f>
        <v>42811</v>
      </c>
      <c r="M12" s="1">
        <f>IF(ISBLANK(I12),NULL,DATEVALUE(IF(ISNUMBER(FIND("-",I12)),RIGHT(I12,LEN(I12) - FIND("-",I12)),I12)&amp;"/2017"))</f>
        <v>42811</v>
      </c>
      <c r="P12" s="1" t="s">
        <v>24</v>
      </c>
      <c r="Q12">
        <v>1703</v>
      </c>
    </row>
    <row r="13" spans="1:17" x14ac:dyDescent="0.25">
      <c r="A13" t="s">
        <v>69</v>
      </c>
      <c r="B13" t="s">
        <v>22</v>
      </c>
      <c r="C13">
        <v>19.3</v>
      </c>
      <c r="D13" t="s">
        <v>66</v>
      </c>
      <c r="E13" s="1">
        <f t="shared" si="0"/>
        <v>42786</v>
      </c>
      <c r="F13" s="1">
        <f t="shared" si="1"/>
        <v>42786</v>
      </c>
      <c r="G13" s="1" t="s">
        <v>6</v>
      </c>
      <c r="H13" s="1" t="s">
        <v>70</v>
      </c>
      <c r="I13" t="s">
        <v>71</v>
      </c>
      <c r="J13" s="1">
        <f>IF(ISBLANK(H13),NULL,DATEVALUE(IF(ISNUMBER(FIND("-",H13)),LEFT(H13,FIND("-",H13)-1),H13)&amp;"/2017"))</f>
        <v>42809</v>
      </c>
      <c r="K13" s="1">
        <f>IF(ISBLANK(H13),NULL,DATEVALUE(IF(ISNUMBER(FIND("-",H13)),RIGHT(H13,LEN(H13) - FIND("-",H13)),H13)&amp;"/2017"))</f>
        <v>42812</v>
      </c>
      <c r="L13" s="1">
        <f>IF(ISBLANK(I13),NULL,DATEVALUE(IF(ISNUMBER(FIND("-",I13)),LEFT(I13,FIND("-",I13)-1),I13)&amp;"/2017"))</f>
        <v>42813</v>
      </c>
      <c r="M13" s="1">
        <f>IF(ISBLANK(I13),NULL,DATEVALUE(IF(ISNUMBER(FIND("-",I13)),RIGHT(I13,LEN(I13) - FIND("-",I13)),I13)&amp;"/2017"))</f>
        <v>42813</v>
      </c>
      <c r="P13" s="1" t="s">
        <v>24</v>
      </c>
      <c r="Q13">
        <v>1703</v>
      </c>
    </row>
    <row r="14" spans="1:17" x14ac:dyDescent="0.25">
      <c r="A14" t="s">
        <v>72</v>
      </c>
      <c r="B14" t="s">
        <v>11</v>
      </c>
      <c r="C14">
        <v>8.5</v>
      </c>
      <c r="D14" t="s">
        <v>73</v>
      </c>
      <c r="E14" s="1">
        <f t="shared" si="0"/>
        <v>43076</v>
      </c>
      <c r="F14" s="1">
        <f t="shared" si="1"/>
        <v>43076</v>
      </c>
      <c r="G14" s="1" t="s">
        <v>12</v>
      </c>
      <c r="H14" s="1" t="s">
        <v>74</v>
      </c>
      <c r="I14" t="s">
        <v>75</v>
      </c>
      <c r="J14" s="1">
        <f>IF(ISBLANK(H14),NULL,DATEVALUE(IF(ISNUMBER(FIND("-",H14)),LEFT(H14,FIND("-",H14)-1),H14)&amp;"/2017"))</f>
        <v>42812</v>
      </c>
      <c r="K14" s="1">
        <f>IF(ISBLANK(H14),NULL,DATEVALUE(IF(ISNUMBER(FIND("-",H14)),RIGHT(H14,LEN(H14) - FIND("-",H14)),H14)&amp;"/2017"))</f>
        <v>42813</v>
      </c>
      <c r="L14" s="1">
        <f>IF(ISBLANK(I14),NULL,DATEVALUE(IF(ISNUMBER(FIND("-",I14)),LEFT(I14,FIND("-",I14)-1),I14)&amp;"/2017"))</f>
        <v>42815</v>
      </c>
      <c r="M14" s="1">
        <f>IF(ISBLANK(I14),NULL,DATEVALUE(IF(ISNUMBER(FIND("-",I14)),RIGHT(I14,LEN(I14) - FIND("-",I14)),I14)&amp;"/2017"))</f>
        <v>42815</v>
      </c>
      <c r="N14" t="s">
        <v>76</v>
      </c>
      <c r="P14" s="1" t="s">
        <v>24</v>
      </c>
      <c r="Q14">
        <v>1703</v>
      </c>
    </row>
    <row r="15" spans="1:17" x14ac:dyDescent="0.25">
      <c r="A15" t="s">
        <v>77</v>
      </c>
      <c r="B15">
        <v>2811</v>
      </c>
      <c r="C15">
        <v>6.1</v>
      </c>
      <c r="D15" t="s">
        <v>71</v>
      </c>
      <c r="E15" s="1">
        <f t="shared" si="0"/>
        <v>42813</v>
      </c>
      <c r="F15" s="1">
        <f t="shared" si="1"/>
        <v>42813</v>
      </c>
      <c r="G15" s="1" t="s">
        <v>6</v>
      </c>
      <c r="H15" s="1" t="s">
        <v>78</v>
      </c>
      <c r="I15" t="s">
        <v>79</v>
      </c>
      <c r="J15" s="1">
        <f>IF(ISBLANK(H15),NULL,DATEVALUE(IF(ISNUMBER(FIND("-",H15)),LEFT(H15,FIND("-",H15)-1),H15)&amp;"/2017"))</f>
        <v>42813</v>
      </c>
      <c r="K15" s="1">
        <f>IF(ISBLANK(H15),NULL,DATEVALUE(IF(ISNUMBER(FIND("-",H15)),RIGHT(H15,LEN(H15) - FIND("-",H15)),H15)&amp;"/2017"))</f>
        <v>42814</v>
      </c>
      <c r="L15" s="1">
        <f>IF(ISBLANK(I15),NULL,DATEVALUE(IF(ISNUMBER(FIND("-",I15)),LEFT(I15,FIND("-",I15)-1),I15)&amp;"/2017"))</f>
        <v>42816</v>
      </c>
      <c r="M15" s="1">
        <f>IF(ISBLANK(I15),NULL,DATEVALUE(IF(ISNUMBER(FIND("-",I15)),RIGHT(I15,LEN(I15) - FIND("-",I15)),I15)&amp;"/2017"))</f>
        <v>42816</v>
      </c>
      <c r="N15" t="s">
        <v>80</v>
      </c>
      <c r="P15" s="1" t="s">
        <v>24</v>
      </c>
      <c r="Q15">
        <v>1703</v>
      </c>
    </row>
    <row r="16" spans="1:17" x14ac:dyDescent="0.25">
      <c r="A16" t="s">
        <v>81</v>
      </c>
      <c r="B16" t="s">
        <v>1</v>
      </c>
      <c r="C16">
        <v>5.9</v>
      </c>
      <c r="D16" t="s">
        <v>30</v>
      </c>
      <c r="E16" s="1">
        <f t="shared" si="0"/>
        <v>42798</v>
      </c>
      <c r="F16" s="1">
        <f t="shared" si="1"/>
        <v>42798</v>
      </c>
      <c r="G16" s="1" t="s">
        <v>82</v>
      </c>
      <c r="H16" s="1" t="s">
        <v>83</v>
      </c>
      <c r="I16" t="s">
        <v>84</v>
      </c>
      <c r="J16" s="1">
        <f>IF(ISBLANK(H16),NULL,DATEVALUE(IF(ISNUMBER(FIND("-",H16)),LEFT(H16,FIND("-",H16)-1),H16)&amp;"/2017"))</f>
        <v>42814</v>
      </c>
      <c r="K16" s="1">
        <f>IF(ISBLANK(H16),NULL,DATEVALUE(IF(ISNUMBER(FIND("-",H16)),RIGHT(H16,LEN(H16) - FIND("-",H16)),H16)&amp;"/2017"))</f>
        <v>42815</v>
      </c>
      <c r="L16" s="1">
        <f>IF(ISBLANK(I16),NULL,DATEVALUE(IF(ISNUMBER(FIND("-",I16)),LEFT(I16,FIND("-",I16)-1),I16)&amp;"/2017"))</f>
        <v>42817</v>
      </c>
      <c r="M16" s="1">
        <f>IF(ISBLANK(I16),NULL,DATEVALUE(IF(ISNUMBER(FIND("-",I16)),RIGHT(I16,LEN(I16) - FIND("-",I16)),I16)&amp;"/2017"))</f>
        <v>42817</v>
      </c>
      <c r="N16" t="s">
        <v>85</v>
      </c>
      <c r="P16" s="1" t="s">
        <v>24</v>
      </c>
      <c r="Q16">
        <v>1703</v>
      </c>
    </row>
    <row r="17" spans="1:17" x14ac:dyDescent="0.25">
      <c r="A17" t="s">
        <v>86</v>
      </c>
      <c r="B17" t="s">
        <v>1</v>
      </c>
      <c r="C17">
        <v>50</v>
      </c>
      <c r="D17" t="s">
        <v>27</v>
      </c>
      <c r="E17" s="1">
        <f t="shared" si="0"/>
        <v>42799</v>
      </c>
      <c r="F17" s="1">
        <f t="shared" si="1"/>
        <v>42799</v>
      </c>
      <c r="G17" s="1" t="s">
        <v>2</v>
      </c>
      <c r="H17" s="1" t="s">
        <v>87</v>
      </c>
      <c r="I17" t="s">
        <v>88</v>
      </c>
      <c r="J17" s="1">
        <f>IF(ISBLANK(H17),NULL,DATEVALUE(IF(ISNUMBER(FIND("-",H17)),LEFT(H17,FIND("-",H17)-1),H17)&amp;"/2017"))</f>
        <v>42815</v>
      </c>
      <c r="K17" s="1">
        <f>IF(ISBLANK(H17),NULL,DATEVALUE(IF(ISNUMBER(FIND("-",H17)),RIGHT(H17,LEN(H17) - FIND("-",H17)),H17)&amp;"/2017"))</f>
        <v>42822</v>
      </c>
      <c r="L17" s="1">
        <f>IF(ISBLANK(I17),NULL,DATEVALUE(IF(ISNUMBER(FIND("-",I17)),LEFT(I17,FIND("-",I17)-1),I17)&amp;"/2017"))</f>
        <v>42825</v>
      </c>
      <c r="M17" s="1">
        <f>IF(ISBLANK(I17),NULL,DATEVALUE(IF(ISNUMBER(FIND("-",I17)),RIGHT(I17,LEN(I17) - FIND("-",I17)),I17)&amp;"/2017"))</f>
        <v>42825</v>
      </c>
      <c r="N17" t="s">
        <v>89</v>
      </c>
      <c r="P17" s="1" t="s">
        <v>24</v>
      </c>
      <c r="Q17">
        <v>1703</v>
      </c>
    </row>
    <row r="18" spans="1:17" x14ac:dyDescent="0.25">
      <c r="A18" t="s">
        <v>90</v>
      </c>
      <c r="B18" t="s">
        <v>15</v>
      </c>
      <c r="C18">
        <v>1</v>
      </c>
      <c r="D18" t="s">
        <v>91</v>
      </c>
      <c r="E18" s="1">
        <f t="shared" si="0"/>
        <v>43080</v>
      </c>
      <c r="F18" s="1">
        <f t="shared" si="1"/>
        <v>43080</v>
      </c>
      <c r="G18" s="1" t="s">
        <v>16</v>
      </c>
      <c r="H18" s="1" t="s">
        <v>92</v>
      </c>
      <c r="I18" t="s">
        <v>93</v>
      </c>
      <c r="J18" s="1">
        <f>IF(ISBLANK(H18),NULL,DATEVALUE(IF(ISNUMBER(FIND("-",H18)),LEFT(H18,FIND("-",H18)-1),H18)&amp;"/2017"))</f>
        <v>42823</v>
      </c>
      <c r="K18" s="1">
        <f>IF(ISBLANK(H18),NULL,DATEVALUE(IF(ISNUMBER(FIND("-",H18)),RIGHT(H18,LEN(H18) - FIND("-",H18)),H18)&amp;"/2017"))</f>
        <v>42823</v>
      </c>
      <c r="L18" s="1">
        <f>IF(ISBLANK(I18),NULL,DATEVALUE(IF(ISNUMBER(FIND("-",I18)),LEFT(I18,FIND("-",I18)-1),I18)&amp;"/2017"))</f>
        <v>42827</v>
      </c>
      <c r="M18" s="1">
        <f>IF(ISBLANK(I18),NULL,DATEVALUE(IF(ISNUMBER(FIND("-",I18)),RIGHT(I18,LEN(I18) - FIND("-",I18)),I18)&amp;"/2017"))</f>
        <v>42827</v>
      </c>
      <c r="N18" t="s">
        <v>94</v>
      </c>
      <c r="P18" s="1" t="s">
        <v>24</v>
      </c>
      <c r="Q18">
        <v>1703</v>
      </c>
    </row>
    <row r="19" spans="1:17" x14ac:dyDescent="0.25">
      <c r="A19" t="s">
        <v>95</v>
      </c>
      <c r="B19" t="s">
        <v>15</v>
      </c>
      <c r="C19">
        <v>1</v>
      </c>
      <c r="D19" t="s">
        <v>5</v>
      </c>
      <c r="E19" s="1">
        <f t="shared" si="0"/>
        <v>42750</v>
      </c>
      <c r="F19" s="1">
        <f t="shared" si="1"/>
        <v>42750</v>
      </c>
      <c r="G19" s="1" t="s">
        <v>16</v>
      </c>
      <c r="H19" s="1" t="s">
        <v>92</v>
      </c>
      <c r="I19" t="s">
        <v>93</v>
      </c>
      <c r="J19" s="1">
        <f>IF(ISBLANK(H19),NULL,DATEVALUE(IF(ISNUMBER(FIND("-",H19)),LEFT(H19,FIND("-",H19)-1),H19)&amp;"/2017"))</f>
        <v>42823</v>
      </c>
      <c r="K19" s="1">
        <f>IF(ISBLANK(H19),NULL,DATEVALUE(IF(ISNUMBER(FIND("-",H19)),RIGHT(H19,LEN(H19) - FIND("-",H19)),H19)&amp;"/2017"))</f>
        <v>42823</v>
      </c>
      <c r="L19" s="1">
        <f>IF(ISBLANK(I19),NULL,DATEVALUE(IF(ISNUMBER(FIND("-",I19)),LEFT(I19,FIND("-",I19)-1),I19)&amp;"/2017"))</f>
        <v>42827</v>
      </c>
      <c r="M19" s="1">
        <f>IF(ISBLANK(I19),NULL,DATEVALUE(IF(ISNUMBER(FIND("-",I19)),RIGHT(I19,LEN(I19) - FIND("-",I19)),I19)&amp;"/2017"))</f>
        <v>42827</v>
      </c>
      <c r="N19" t="s">
        <v>96</v>
      </c>
      <c r="P19" s="1" t="s">
        <v>24</v>
      </c>
      <c r="Q19">
        <v>1703</v>
      </c>
    </row>
    <row r="20" spans="1:17" x14ac:dyDescent="0.25">
      <c r="A20" t="s">
        <v>97</v>
      </c>
      <c r="B20">
        <v>1216</v>
      </c>
      <c r="C20">
        <v>4.9000000000000004</v>
      </c>
      <c r="D20" t="s">
        <v>98</v>
      </c>
      <c r="E20" s="1">
        <f t="shared" si="0"/>
        <v>42753</v>
      </c>
      <c r="F20" s="1">
        <f t="shared" si="1"/>
        <v>42753</v>
      </c>
      <c r="G20" s="1" t="s">
        <v>12</v>
      </c>
      <c r="H20" s="1" t="s">
        <v>92</v>
      </c>
      <c r="I20" t="s">
        <v>93</v>
      </c>
      <c r="J20" s="1">
        <f>IF(ISBLANK(H20),NULL,DATEVALUE(IF(ISNUMBER(FIND("-",H20)),LEFT(H20,FIND("-",H20)-1),H20)&amp;"/2017"))</f>
        <v>42823</v>
      </c>
      <c r="K20" s="1">
        <f>IF(ISBLANK(H20),NULL,DATEVALUE(IF(ISNUMBER(FIND("-",H20)),RIGHT(H20,LEN(H20) - FIND("-",H20)),H20)&amp;"/2017"))</f>
        <v>42823</v>
      </c>
      <c r="L20" s="1">
        <f>IF(ISBLANK(I20),NULL,DATEVALUE(IF(ISNUMBER(FIND("-",I20)),LEFT(I20,FIND("-",I20)-1),I20)&amp;"/2017"))</f>
        <v>42827</v>
      </c>
      <c r="M20" s="1">
        <f>IF(ISBLANK(I20),NULL,DATEVALUE(IF(ISNUMBER(FIND("-",I20)),RIGHT(I20,LEN(I20) - FIND("-",I20)),I20)&amp;"/2017"))</f>
        <v>42827</v>
      </c>
      <c r="N20" t="s">
        <v>80</v>
      </c>
      <c r="P20" s="1" t="s">
        <v>24</v>
      </c>
      <c r="Q20">
        <v>1703</v>
      </c>
    </row>
    <row r="21" spans="1:17" x14ac:dyDescent="0.25">
      <c r="A21" t="s">
        <v>99</v>
      </c>
      <c r="B21">
        <v>405</v>
      </c>
      <c r="C21">
        <v>11</v>
      </c>
      <c r="D21" t="s">
        <v>71</v>
      </c>
      <c r="E21" s="1">
        <f t="shared" si="0"/>
        <v>42813</v>
      </c>
      <c r="F21" s="1">
        <f t="shared" si="1"/>
        <v>42813</v>
      </c>
      <c r="G21" s="1" t="s">
        <v>6</v>
      </c>
      <c r="H21" s="1" t="s">
        <v>100</v>
      </c>
      <c r="I21" t="s">
        <v>101</v>
      </c>
      <c r="J21" s="1">
        <f>IF(ISBLANK(H21),NULL,DATEVALUE(IF(ISNUMBER(FIND("-",H21)),LEFT(H21,FIND("-",H21)-1),H21)&amp;"/2017"))</f>
        <v>42823</v>
      </c>
      <c r="K21" s="1">
        <f>IF(ISBLANK(H21),NULL,DATEVALUE(IF(ISNUMBER(FIND("-",H21)),RIGHT(H21,LEN(H21) - FIND("-",H21)),H21)&amp;"/2017"))</f>
        <v>42824</v>
      </c>
      <c r="L21" s="1">
        <f>IF(ISBLANK(I21),NULL,DATEVALUE(IF(ISNUMBER(FIND("-",I21)),LEFT(I21,FIND("-",I21)-1),I21)&amp;"/2017"))</f>
        <v>42829</v>
      </c>
      <c r="M21" s="1">
        <f>IF(ISBLANK(I21),NULL,DATEVALUE(IF(ISNUMBER(FIND("-",I21)),RIGHT(I21,LEN(I21) - FIND("-",I21)),I21)&amp;"/2017"))</f>
        <v>42829</v>
      </c>
      <c r="P21" s="1" t="s">
        <v>24</v>
      </c>
      <c r="Q21">
        <v>1703</v>
      </c>
    </row>
    <row r="22" spans="1:17" x14ac:dyDescent="0.25">
      <c r="A22" t="s">
        <v>102</v>
      </c>
      <c r="B22">
        <v>554</v>
      </c>
      <c r="C22">
        <v>10</v>
      </c>
      <c r="D22" t="s">
        <v>103</v>
      </c>
      <c r="E22" s="1">
        <f t="shared" si="0"/>
        <v>42800</v>
      </c>
      <c r="F22" s="1">
        <f t="shared" si="1"/>
        <v>42800</v>
      </c>
      <c r="G22" s="1" t="s">
        <v>6</v>
      </c>
      <c r="H22" s="1" t="s">
        <v>88</v>
      </c>
      <c r="I22" t="s">
        <v>104</v>
      </c>
      <c r="J22" s="1">
        <f>IF(ISBLANK(H22),NULL,DATEVALUE(IF(ISNUMBER(FIND("-",H22)),LEFT(H22,FIND("-",H22)-1),H22)&amp;"/2017"))</f>
        <v>42825</v>
      </c>
      <c r="K22" s="1">
        <f>IF(ISBLANK(H22),NULL,DATEVALUE(IF(ISNUMBER(FIND("-",H22)),RIGHT(H22,LEN(H22) - FIND("-",H22)),H22)&amp;"/2017"))</f>
        <v>42825</v>
      </c>
      <c r="L22" s="1">
        <f>IF(ISBLANK(I22),NULL,DATEVALUE(IF(ISNUMBER(FIND("-",I22)),LEFT(I22,FIND("-",I22)-1),I22)&amp;"/2017"))</f>
        <v>42831</v>
      </c>
      <c r="M22" s="1">
        <f>IF(ISBLANK(I22),NULL,DATEVALUE(IF(ISNUMBER(FIND("-",I22)),RIGHT(I22,LEN(I22) - FIND("-",I22)),I22)&amp;"/2017"))</f>
        <v>42831</v>
      </c>
      <c r="P22" s="1" t="s">
        <v>24</v>
      </c>
      <c r="Q22">
        <v>1703</v>
      </c>
    </row>
    <row r="23" spans="1:17" x14ac:dyDescent="0.25">
      <c r="A23" t="s">
        <v>102</v>
      </c>
      <c r="B23">
        <v>554</v>
      </c>
      <c r="C23">
        <v>8.1999999999999993</v>
      </c>
      <c r="D23" t="s">
        <v>103</v>
      </c>
      <c r="E23" s="1">
        <f t="shared" si="0"/>
        <v>42800</v>
      </c>
      <c r="F23" s="1">
        <f t="shared" si="1"/>
        <v>42800</v>
      </c>
      <c r="G23" s="1" t="s">
        <v>6</v>
      </c>
      <c r="H23" s="1" t="s">
        <v>105</v>
      </c>
      <c r="I23" t="s">
        <v>104</v>
      </c>
      <c r="J23" s="1">
        <f>IF(ISBLANK(H23),NULL,DATEVALUE(IF(ISNUMBER(FIND("-",H23)),LEFT(H23,FIND("-",H23)-1),H23)&amp;"/2017"))</f>
        <v>42826</v>
      </c>
      <c r="K23" s="1">
        <f>IF(ISBLANK(H23),NULL,DATEVALUE(IF(ISNUMBER(FIND("-",H23)),RIGHT(H23,LEN(H23) - FIND("-",H23)),H23)&amp;"/2017"))</f>
        <v>42827</v>
      </c>
      <c r="L23" s="1">
        <f>IF(ISBLANK(I23),NULL,DATEVALUE(IF(ISNUMBER(FIND("-",I23)),LEFT(I23,FIND("-",I23)-1),I23)&amp;"/2017"))</f>
        <v>42831</v>
      </c>
      <c r="M23" s="1">
        <f>IF(ISBLANK(I23),NULL,DATEVALUE(IF(ISNUMBER(FIND("-",I23)),RIGHT(I23,LEN(I23) - FIND("-",I23)),I23)&amp;"/2017"))</f>
        <v>42831</v>
      </c>
      <c r="P23" s="1" t="s">
        <v>24</v>
      </c>
      <c r="Q23">
        <v>1704</v>
      </c>
    </row>
    <row r="24" spans="1:17" x14ac:dyDescent="0.25">
      <c r="A24" t="s">
        <v>106</v>
      </c>
      <c r="B24">
        <v>354</v>
      </c>
      <c r="C24">
        <v>3</v>
      </c>
      <c r="D24" t="s">
        <v>107</v>
      </c>
      <c r="E24" s="1">
        <f t="shared" si="0"/>
        <v>42820</v>
      </c>
      <c r="F24" s="1">
        <f t="shared" si="1"/>
        <v>42820</v>
      </c>
      <c r="G24" s="1" t="s">
        <v>6</v>
      </c>
      <c r="H24" s="1" t="s">
        <v>93</v>
      </c>
      <c r="I24" t="s">
        <v>104</v>
      </c>
      <c r="J24" s="1">
        <f>IF(ISBLANK(H24),NULL,DATEVALUE(IF(ISNUMBER(FIND("-",H24)),LEFT(H24,FIND("-",H24)-1),H24)&amp;"/2017"))</f>
        <v>42827</v>
      </c>
      <c r="K24" s="1">
        <f>IF(ISBLANK(H24),NULL,DATEVALUE(IF(ISNUMBER(FIND("-",H24)),RIGHT(H24,LEN(H24) - FIND("-",H24)),H24)&amp;"/2017"))</f>
        <v>42827</v>
      </c>
      <c r="L24" s="1">
        <f>IF(ISBLANK(I24),NULL,DATEVALUE(IF(ISNUMBER(FIND("-",I24)),LEFT(I24,FIND("-",I24)-1),I24)&amp;"/2017"))</f>
        <v>42831</v>
      </c>
      <c r="M24" s="1">
        <f>IF(ISBLANK(I24),NULL,DATEVALUE(IF(ISNUMBER(FIND("-",I24)),RIGHT(I24,LEN(I24) - FIND("-",I24)),I24)&amp;"/2017"))</f>
        <v>42831</v>
      </c>
      <c r="P24" s="1" t="s">
        <v>24</v>
      </c>
      <c r="Q24">
        <v>1704</v>
      </c>
    </row>
    <row r="25" spans="1:17" x14ac:dyDescent="0.25">
      <c r="A25" t="s">
        <v>140</v>
      </c>
      <c r="B25" t="s">
        <v>20</v>
      </c>
      <c r="C25">
        <v>4</v>
      </c>
      <c r="D25" t="s">
        <v>141</v>
      </c>
      <c r="E25" s="1">
        <f t="shared" si="0"/>
        <v>42838</v>
      </c>
      <c r="F25" s="1">
        <f t="shared" si="1"/>
        <v>42838</v>
      </c>
      <c r="G25" s="1" t="s">
        <v>6</v>
      </c>
      <c r="H25" s="1" t="s">
        <v>112</v>
      </c>
      <c r="I25" t="s">
        <v>108</v>
      </c>
      <c r="J25" s="1">
        <f>IF(ISBLANK(H25),NULL,DATEVALUE(IF(ISNUMBER(FIND("-",H25)),LEFT(H25,FIND("-",H25)-1),H25)&amp;"/2017"))</f>
        <v>42828</v>
      </c>
      <c r="K25" s="1">
        <f>IF(ISBLANK(H25),NULL,DATEVALUE(IF(ISNUMBER(FIND("-",H25)),RIGHT(H25,LEN(H25) - FIND("-",H25)),H25)&amp;"/2017"))</f>
        <v>42828</v>
      </c>
      <c r="L25" s="1">
        <f>IF(ISBLANK(I25),NULL,DATEVALUE(IF(ISNUMBER(FIND("-",I25)),LEFT(I25,FIND("-",I25)-1),I25)&amp;"/2017"))</f>
        <v>42832</v>
      </c>
      <c r="M25" s="1">
        <f>IF(ISBLANK(I25),NULL,DATEVALUE(IF(ISNUMBER(FIND("-",I25)),RIGHT(I25,LEN(I25) - FIND("-",I25)),I25)&amp;"/2017"))</f>
        <v>42832</v>
      </c>
      <c r="P25" s="1" t="s">
        <v>24</v>
      </c>
      <c r="Q25">
        <v>1704</v>
      </c>
    </row>
    <row r="26" spans="1:17" x14ac:dyDescent="0.25">
      <c r="A26" t="s">
        <v>109</v>
      </c>
      <c r="B26" t="s">
        <v>110</v>
      </c>
      <c r="C26">
        <v>0.4</v>
      </c>
      <c r="D26" t="s">
        <v>111</v>
      </c>
      <c r="E26" s="1">
        <f t="shared" si="0"/>
        <v>42834</v>
      </c>
      <c r="F26" s="1">
        <f t="shared" si="1"/>
        <v>42834</v>
      </c>
      <c r="G26" s="1" t="s">
        <v>28</v>
      </c>
      <c r="H26" s="1" t="s">
        <v>112</v>
      </c>
      <c r="I26" t="s">
        <v>108</v>
      </c>
      <c r="J26" s="1">
        <f>IF(ISBLANK(H26),NULL,DATEVALUE(IF(ISNUMBER(FIND("-",H26)),LEFT(H26,FIND("-",H26)-1),H26)&amp;"/2017"))</f>
        <v>42828</v>
      </c>
      <c r="K26" s="1">
        <f>IF(ISBLANK(H26),NULL,DATEVALUE(IF(ISNUMBER(FIND("-",H26)),RIGHT(H26,LEN(H26) - FIND("-",H26)),H26)&amp;"/2017"))</f>
        <v>42828</v>
      </c>
      <c r="L26" s="1">
        <f>IF(ISBLANK(I26),NULL,DATEVALUE(IF(ISNUMBER(FIND("-",I26)),LEFT(I26,FIND("-",I26)-1),I26)&amp;"/2017"))</f>
        <v>42832</v>
      </c>
      <c r="M26" s="1">
        <f>IF(ISBLANK(I26),NULL,DATEVALUE(IF(ISNUMBER(FIND("-",I26)),RIGHT(I26,LEN(I26) - FIND("-",I26)),I26)&amp;"/2017"))</f>
        <v>42832</v>
      </c>
      <c r="P26" s="1" t="s">
        <v>24</v>
      </c>
      <c r="Q26">
        <v>1704</v>
      </c>
    </row>
    <row r="27" spans="1:17" x14ac:dyDescent="0.25">
      <c r="A27" t="s">
        <v>113</v>
      </c>
      <c r="B27" t="s">
        <v>114</v>
      </c>
      <c r="C27">
        <v>2.5</v>
      </c>
      <c r="D27" t="s">
        <v>111</v>
      </c>
      <c r="E27" s="1">
        <f t="shared" si="0"/>
        <v>42834</v>
      </c>
      <c r="F27" s="1">
        <f t="shared" si="1"/>
        <v>42834</v>
      </c>
      <c r="G27" s="1" t="s">
        <v>28</v>
      </c>
      <c r="H27" s="1" t="s">
        <v>112</v>
      </c>
      <c r="I27" t="s">
        <v>115</v>
      </c>
      <c r="J27" s="1">
        <f>IF(ISBLANK(H27),NULL,DATEVALUE(IF(ISNUMBER(FIND("-",H27)),LEFT(H27,FIND("-",H27)-1),H27)&amp;"/2017"))</f>
        <v>42828</v>
      </c>
      <c r="K27" s="1">
        <f>IF(ISBLANK(H27),NULL,DATEVALUE(IF(ISNUMBER(FIND("-",H27)),RIGHT(H27,LEN(H27) - FIND("-",H27)),H27)&amp;"/2017"))</f>
        <v>42828</v>
      </c>
      <c r="L27" s="1">
        <f>IF(ISBLANK(I27),NULL,DATEVALUE(IF(ISNUMBER(FIND("-",I27)),LEFT(I27,FIND("-",I27)-1),I27)&amp;"/2017"))</f>
        <v>42833</v>
      </c>
      <c r="M27" s="1">
        <f>IF(ISBLANK(I27),NULL,DATEVALUE(IF(ISNUMBER(FIND("-",I27)),RIGHT(I27,LEN(I27) - FIND("-",I27)),I27)&amp;"/2017"))</f>
        <v>42833</v>
      </c>
      <c r="N27" t="s">
        <v>39</v>
      </c>
      <c r="P27" s="1" t="s">
        <v>24</v>
      </c>
      <c r="Q27">
        <v>1704</v>
      </c>
    </row>
    <row r="28" spans="1:17" x14ac:dyDescent="0.25">
      <c r="A28" t="s">
        <v>116</v>
      </c>
      <c r="B28" t="s">
        <v>117</v>
      </c>
      <c r="C28">
        <v>2.1</v>
      </c>
      <c r="D28" t="s">
        <v>111</v>
      </c>
      <c r="E28" s="1">
        <f t="shared" si="0"/>
        <v>42834</v>
      </c>
      <c r="F28" s="1">
        <f t="shared" si="1"/>
        <v>42834</v>
      </c>
      <c r="G28" s="1" t="s">
        <v>28</v>
      </c>
      <c r="H28" s="1" t="s">
        <v>101</v>
      </c>
      <c r="I28" t="s">
        <v>115</v>
      </c>
      <c r="J28" s="1">
        <f>IF(ISBLANK(H28),NULL,DATEVALUE(IF(ISNUMBER(FIND("-",H28)),LEFT(H28,FIND("-",H28)-1),H28)&amp;"/2017"))</f>
        <v>42829</v>
      </c>
      <c r="K28" s="1">
        <f>IF(ISBLANK(H28),NULL,DATEVALUE(IF(ISNUMBER(FIND("-",H28)),RIGHT(H28,LEN(H28) - FIND("-",H28)),H28)&amp;"/2017"))</f>
        <v>42829</v>
      </c>
      <c r="L28" s="1">
        <f>IF(ISBLANK(I28),NULL,DATEVALUE(IF(ISNUMBER(FIND("-",I28)),LEFT(I28,FIND("-",I28)-1),I28)&amp;"/2017"))</f>
        <v>42833</v>
      </c>
      <c r="M28" s="1">
        <f>IF(ISBLANK(I28),NULL,DATEVALUE(IF(ISNUMBER(FIND("-",I28)),RIGHT(I28,LEN(I28) - FIND("-",I28)),I28)&amp;"/2017"))</f>
        <v>42833</v>
      </c>
      <c r="N28" t="s">
        <v>39</v>
      </c>
      <c r="P28" s="1" t="s">
        <v>24</v>
      </c>
      <c r="Q28">
        <v>1704</v>
      </c>
    </row>
    <row r="29" spans="1:17" x14ac:dyDescent="0.25">
      <c r="A29" t="s">
        <v>116</v>
      </c>
      <c r="B29" t="s">
        <v>43</v>
      </c>
      <c r="C29">
        <v>6.5</v>
      </c>
      <c r="D29" t="s">
        <v>111</v>
      </c>
      <c r="E29" s="1">
        <f t="shared" si="0"/>
        <v>42834</v>
      </c>
      <c r="F29" s="1">
        <f t="shared" si="1"/>
        <v>42834</v>
      </c>
      <c r="G29" s="1" t="s">
        <v>28</v>
      </c>
      <c r="H29" s="1" t="s">
        <v>101</v>
      </c>
      <c r="I29" t="s">
        <v>115</v>
      </c>
      <c r="J29" s="1">
        <f>IF(ISBLANK(H29),NULL,DATEVALUE(IF(ISNUMBER(FIND("-",H29)),LEFT(H29,FIND("-",H29)-1),H29)&amp;"/2017"))</f>
        <v>42829</v>
      </c>
      <c r="K29" s="1">
        <f>IF(ISBLANK(H29),NULL,DATEVALUE(IF(ISNUMBER(FIND("-",H29)),RIGHT(H29,LEN(H29) - FIND("-",H29)),H29)&amp;"/2017"))</f>
        <v>42829</v>
      </c>
      <c r="L29" s="1">
        <f>IF(ISBLANK(I29),NULL,DATEVALUE(IF(ISNUMBER(FIND("-",I29)),LEFT(I29,FIND("-",I29)-1),I29)&amp;"/2017"))</f>
        <v>42833</v>
      </c>
      <c r="M29" s="1">
        <f>IF(ISBLANK(I29),NULL,DATEVALUE(IF(ISNUMBER(FIND("-",I29)),RIGHT(I29,LEN(I29) - FIND("-",I29)),I29)&amp;"/2017"))</f>
        <v>42833</v>
      </c>
      <c r="N29" t="s">
        <v>39</v>
      </c>
      <c r="P29" s="1" t="s">
        <v>24</v>
      </c>
      <c r="Q29">
        <v>1704</v>
      </c>
    </row>
    <row r="30" spans="1:17" x14ac:dyDescent="0.25">
      <c r="A30" t="s">
        <v>118</v>
      </c>
      <c r="B30" t="s">
        <v>119</v>
      </c>
      <c r="C30">
        <v>0.8</v>
      </c>
      <c r="D30" t="s">
        <v>111</v>
      </c>
      <c r="E30" s="1">
        <f t="shared" si="0"/>
        <v>42834</v>
      </c>
      <c r="F30" s="1">
        <f t="shared" si="1"/>
        <v>42834</v>
      </c>
      <c r="G30" s="1" t="s">
        <v>28</v>
      </c>
      <c r="H30" s="1" t="s">
        <v>120</v>
      </c>
      <c r="I30" t="s">
        <v>111</v>
      </c>
      <c r="J30" s="1">
        <f>IF(ISBLANK(H30),NULL,DATEVALUE(IF(ISNUMBER(FIND("-",H30)),LEFT(H30,FIND("-",H30)-1),H30)&amp;"/2017"))</f>
        <v>42830</v>
      </c>
      <c r="K30" s="1">
        <f>IF(ISBLANK(H30),NULL,DATEVALUE(IF(ISNUMBER(FIND("-",H30)),RIGHT(H30,LEN(H30) - FIND("-",H30)),H30)&amp;"/2017"))</f>
        <v>42830</v>
      </c>
      <c r="L30" s="1">
        <f>IF(ISBLANK(I30),NULL,DATEVALUE(IF(ISNUMBER(FIND("-",I30)),LEFT(I30,FIND("-",I30)-1),I30)&amp;"/2017"))</f>
        <v>42834</v>
      </c>
      <c r="M30" s="1">
        <f>IF(ISBLANK(I30),NULL,DATEVALUE(IF(ISNUMBER(FIND("-",I30)),RIGHT(I30,LEN(I30) - FIND("-",I30)),I30)&amp;"/2017"))</f>
        <v>42834</v>
      </c>
      <c r="N30" t="s">
        <v>121</v>
      </c>
      <c r="P30" s="1" t="s">
        <v>24</v>
      </c>
      <c r="Q30">
        <v>1704</v>
      </c>
    </row>
    <row r="31" spans="1:17" x14ac:dyDescent="0.25">
      <c r="A31" t="s">
        <v>122</v>
      </c>
      <c r="B31" t="s">
        <v>8</v>
      </c>
      <c r="C31">
        <v>28.5</v>
      </c>
      <c r="D31" t="s">
        <v>123</v>
      </c>
      <c r="E31" s="1">
        <f t="shared" si="0"/>
        <v>42826</v>
      </c>
      <c r="F31" s="1">
        <f t="shared" si="1"/>
        <v>42826</v>
      </c>
      <c r="G31" s="1" t="s">
        <v>2</v>
      </c>
      <c r="H31" s="1" t="s">
        <v>207</v>
      </c>
      <c r="I31" t="s">
        <v>208</v>
      </c>
      <c r="J31" s="1">
        <f>IF(ISBLANK(H31),NULL,DATEVALUE(IF(ISNUMBER(FIND("-",H31)),LEFT(H31,FIND("-",H31)-1),H31)&amp;"/2017"))</f>
        <v>42830</v>
      </c>
      <c r="K31" s="1">
        <f>IF(ISBLANK(H31),NULL,DATEVALUE(IF(ISNUMBER(FIND("-",H31)),RIGHT(H31,LEN(H31) - FIND("-",H31)),H31)&amp;"/2017"))</f>
        <v>42835</v>
      </c>
      <c r="L31" s="1">
        <f>IF(ISBLANK(I31),NULL,DATEVALUE(IF(ISNUMBER(FIND("-",I31)),LEFT(I31,FIND("-",I31)-1),I31)&amp;"/2017"))</f>
        <v>42839</v>
      </c>
      <c r="M31" s="1">
        <f>IF(ISBLANK(I31),NULL,DATEVALUE(IF(ISNUMBER(FIND("-",I31)),RIGHT(I31,LEN(I31) - FIND("-",I31)),I31)&amp;"/2017"))</f>
        <v>42839</v>
      </c>
      <c r="N31" t="s">
        <v>125</v>
      </c>
      <c r="P31" s="1" t="s">
        <v>24</v>
      </c>
      <c r="Q31">
        <v>1704</v>
      </c>
    </row>
    <row r="32" spans="1:17" x14ac:dyDescent="0.25">
      <c r="A32" t="s">
        <v>128</v>
      </c>
      <c r="B32" t="s">
        <v>129</v>
      </c>
      <c r="C32">
        <v>1.9</v>
      </c>
      <c r="D32" t="s">
        <v>84</v>
      </c>
      <c r="E32" s="1">
        <f t="shared" si="0"/>
        <v>42817</v>
      </c>
      <c r="F32" s="1">
        <f t="shared" si="1"/>
        <v>42817</v>
      </c>
      <c r="G32" s="1" t="s">
        <v>130</v>
      </c>
      <c r="H32" s="1" t="s">
        <v>209</v>
      </c>
      <c r="I32" t="s">
        <v>208</v>
      </c>
      <c r="J32" s="1">
        <f>IF(ISBLANK(H32),NULL,DATEVALUE(IF(ISNUMBER(FIND("-",H32)),LEFT(H32,FIND("-",H32)-1),H32)&amp;"/2017"))</f>
        <v>42835</v>
      </c>
      <c r="K32" s="1">
        <f>IF(ISBLANK(H32),NULL,DATEVALUE(IF(ISNUMBER(FIND("-",H32)),RIGHT(H32,LEN(H32) - FIND("-",H32)),H32)&amp;"/2017"))</f>
        <v>42835</v>
      </c>
      <c r="L32" s="1">
        <f>IF(ISBLANK(I32),NULL,DATEVALUE(IF(ISNUMBER(FIND("-",I32)),LEFT(I32,FIND("-",I32)-1),I32)&amp;"/2017"))</f>
        <v>42839</v>
      </c>
      <c r="M32" s="1">
        <f>IF(ISBLANK(I32),NULL,DATEVALUE(IF(ISNUMBER(FIND("-",I32)),RIGHT(I32,LEN(I32) - FIND("-",I32)),I32)&amp;"/2017"))</f>
        <v>42839</v>
      </c>
      <c r="N32" t="s">
        <v>132</v>
      </c>
      <c r="P32" s="1" t="s">
        <v>24</v>
      </c>
      <c r="Q32">
        <v>1704</v>
      </c>
    </row>
    <row r="33" spans="1:17" x14ac:dyDescent="0.25">
      <c r="A33" t="s">
        <v>126</v>
      </c>
      <c r="B33" t="s">
        <v>1</v>
      </c>
      <c r="C33">
        <v>50.9</v>
      </c>
      <c r="D33" t="s">
        <v>111</v>
      </c>
      <c r="E33" s="1">
        <f t="shared" si="0"/>
        <v>42834</v>
      </c>
      <c r="F33" s="1">
        <f t="shared" si="1"/>
        <v>42834</v>
      </c>
      <c r="G33" s="1" t="s">
        <v>2</v>
      </c>
      <c r="H33" s="1" t="s">
        <v>210</v>
      </c>
      <c r="I33" t="s">
        <v>142</v>
      </c>
      <c r="J33" s="1">
        <f>IF(ISBLANK(H33),NULL,DATEVALUE(IF(ISNUMBER(FIND("-",H33)),LEFT(H33,FIND("-",H33)-1),H33)&amp;"/2017"))</f>
        <v>42835</v>
      </c>
      <c r="K33" s="1">
        <f>IF(ISBLANK(H33),NULL,DATEVALUE(IF(ISNUMBER(FIND("-",H33)),RIGHT(H33,LEN(H33) - FIND("-",H33)),H33)&amp;"/2017"))</f>
        <v>42842</v>
      </c>
      <c r="L33" s="1">
        <f>IF(ISBLANK(I33),NULL,DATEVALUE(IF(ISNUMBER(FIND("-",I33)),LEFT(I33,FIND("-",I33)-1),I33)&amp;"/2017"))</f>
        <v>42846</v>
      </c>
      <c r="M33" s="1">
        <f>IF(ISBLANK(I33),NULL,DATEVALUE(IF(ISNUMBER(FIND("-",I33)),RIGHT(I33,LEN(I33) - FIND("-",I33)),I33)&amp;"/2017"))</f>
        <v>42846</v>
      </c>
      <c r="N33" t="s">
        <v>127</v>
      </c>
      <c r="P33" s="1" t="s">
        <v>24</v>
      </c>
      <c r="Q33">
        <v>1704</v>
      </c>
    </row>
    <row r="34" spans="1:17" x14ac:dyDescent="0.25">
      <c r="A34" t="s">
        <v>133</v>
      </c>
      <c r="B34">
        <v>405</v>
      </c>
      <c r="C34">
        <v>18.2</v>
      </c>
      <c r="D34" t="s">
        <v>71</v>
      </c>
      <c r="E34" s="1">
        <f t="shared" si="0"/>
        <v>42813</v>
      </c>
      <c r="F34" s="1">
        <f t="shared" si="1"/>
        <v>42813</v>
      </c>
      <c r="G34" t="s">
        <v>6</v>
      </c>
      <c r="H34" t="s">
        <v>134</v>
      </c>
      <c r="I34" t="s">
        <v>135</v>
      </c>
      <c r="J34" s="1">
        <f>IF(ISBLANK(H34),NULL,DATEVALUE(IF(ISNUMBER(FIND("-",H34)),LEFT(H34,FIND("-",H34)-1),H34)&amp;"/2017"))</f>
        <v>42842</v>
      </c>
      <c r="K34" s="1">
        <f>IF(ISBLANK(H34),NULL,DATEVALUE(IF(ISNUMBER(FIND("-",H34)),RIGHT(H34,LEN(H34) - FIND("-",H34)),H34)&amp;"/2017"))</f>
        <v>42844</v>
      </c>
      <c r="L34" s="1">
        <f>IF(ISBLANK(I34),NULL,DATEVALUE(IF(ISNUMBER(FIND("-",I34)),LEFT(I34,FIND("-",I34)-1),I34)&amp;"/2017"))</f>
        <v>42848</v>
      </c>
      <c r="M34" s="1">
        <f>IF(ISBLANK(I34),NULL,DATEVALUE(IF(ISNUMBER(FIND("-",I34)),RIGHT(I34,LEN(I34) - FIND("-",I34)),I34)&amp;"/2017"))</f>
        <v>42848</v>
      </c>
      <c r="N34" t="s">
        <v>136</v>
      </c>
      <c r="P34" s="1" t="s">
        <v>24</v>
      </c>
      <c r="Q34">
        <v>1704</v>
      </c>
    </row>
    <row r="35" spans="1:17" x14ac:dyDescent="0.25">
      <c r="A35" t="s">
        <v>137</v>
      </c>
      <c r="B35" t="s">
        <v>51</v>
      </c>
      <c r="C35">
        <v>6</v>
      </c>
      <c r="D35" t="s">
        <v>131</v>
      </c>
      <c r="E35" s="1">
        <f t="shared" si="0"/>
        <v>42845</v>
      </c>
      <c r="F35" s="1">
        <f t="shared" si="1"/>
        <v>42845</v>
      </c>
      <c r="G35" t="s">
        <v>53</v>
      </c>
      <c r="H35" t="s">
        <v>131</v>
      </c>
      <c r="I35" t="s">
        <v>138</v>
      </c>
      <c r="J35" s="1">
        <f>IF(ISBLANK(H35),NULL,DATEVALUE(IF(ISNUMBER(FIND("-",H35)),LEFT(H35,FIND("-",H35)-1),H35)&amp;"/2017"))</f>
        <v>42845</v>
      </c>
      <c r="K35" s="1">
        <f>IF(ISBLANK(H35),NULL,DATEVALUE(IF(ISNUMBER(FIND("-",H35)),RIGHT(H35,LEN(H35) - FIND("-",H35)),H35)&amp;"/2017"))</f>
        <v>42845</v>
      </c>
      <c r="L35" s="1">
        <f>IF(ISBLANK(I35),NULL,DATEVALUE(IF(ISNUMBER(FIND("-",I35)),LEFT(I35,FIND("-",I35)-1),I35)&amp;"/2017"))</f>
        <v>42849</v>
      </c>
      <c r="M35" s="1">
        <f>IF(ISBLANK(I35),NULL,DATEVALUE(IF(ISNUMBER(FIND("-",I35)),RIGHT(I35,LEN(I35) - FIND("-",I35)),I35)&amp;"/2017"))</f>
        <v>42849</v>
      </c>
      <c r="N35" t="s">
        <v>139</v>
      </c>
      <c r="P35" s="1" t="s">
        <v>24</v>
      </c>
      <c r="Q35">
        <v>1704</v>
      </c>
    </row>
    <row r="36" spans="1:17" x14ac:dyDescent="0.25">
      <c r="A36" t="s">
        <v>143</v>
      </c>
      <c r="B36" t="s">
        <v>22</v>
      </c>
      <c r="C36">
        <v>21.2</v>
      </c>
      <c r="D36" t="s">
        <v>144</v>
      </c>
      <c r="E36" s="1">
        <f t="shared" si="0"/>
        <v>42852</v>
      </c>
      <c r="F36" s="1">
        <f t="shared" si="1"/>
        <v>42852</v>
      </c>
      <c r="G36" t="s">
        <v>6</v>
      </c>
      <c r="H36" t="s">
        <v>211</v>
      </c>
      <c r="I36" t="s">
        <v>144</v>
      </c>
      <c r="J36" s="1">
        <f>IF(ISBLANK(H36),NULL,DATEVALUE(IF(ISNUMBER(FIND("-",H36)),LEFT(H36,FIND("-",H36)-1),H36)&amp;"/2017"))</f>
        <v>42845</v>
      </c>
      <c r="K36" s="1">
        <f>IF(ISBLANK(H36),NULL,DATEVALUE(IF(ISNUMBER(FIND("-",H36)),RIGHT(H36,LEN(H36) - FIND("-",H36)),H36)&amp;"/2017"))</f>
        <v>42848</v>
      </c>
      <c r="L36" s="1">
        <f>IF(ISBLANK(I36),NULL,DATEVALUE(IF(ISNUMBER(FIND("-",I36)),LEFT(I36,FIND("-",I36)-1),I36)&amp;"/2017"))</f>
        <v>42852</v>
      </c>
      <c r="M36" s="1">
        <f>IF(ISBLANK(I36),NULL,DATEVALUE(IF(ISNUMBER(FIND("-",I36)),RIGHT(I36,LEN(I36) - FIND("-",I36)),I36)&amp;"/2017"))</f>
        <v>42852</v>
      </c>
      <c r="P36" s="1" t="s">
        <v>24</v>
      </c>
      <c r="Q36">
        <v>1704</v>
      </c>
    </row>
    <row r="37" spans="1:17" x14ac:dyDescent="0.25">
      <c r="A37" t="s">
        <v>152</v>
      </c>
      <c r="B37" t="s">
        <v>153</v>
      </c>
      <c r="C37">
        <v>14</v>
      </c>
      <c r="D37" t="s">
        <v>154</v>
      </c>
      <c r="E37" s="1">
        <f t="shared" si="0"/>
        <v>42855</v>
      </c>
      <c r="F37" s="1">
        <f t="shared" si="1"/>
        <v>42855</v>
      </c>
      <c r="G37" t="s">
        <v>6</v>
      </c>
      <c r="H37" t="s">
        <v>212</v>
      </c>
      <c r="I37" t="s">
        <v>145</v>
      </c>
      <c r="J37" s="1">
        <f>IF(ISBLANK(H37),NULL,DATEVALUE(IF(ISNUMBER(FIND("-",H37)),LEFT(H37,FIND("-",H37)-1),H37)&amp;"/2017"))</f>
        <v>42848</v>
      </c>
      <c r="K37" s="1">
        <f>IF(ISBLANK(H37),NULL,DATEVALUE(IF(ISNUMBER(FIND("-",H37)),RIGHT(H37,LEN(H37) - FIND("-",H37)),H37)&amp;"/2017"))</f>
        <v>42850</v>
      </c>
      <c r="L37" s="1">
        <f>IF(ISBLANK(I37),NULL,DATEVALUE(IF(ISNUMBER(FIND("-",I37)),LEFT(I37,FIND("-",I37)-1),I37)&amp;"/2017"))</f>
        <v>42853</v>
      </c>
      <c r="M37" s="1">
        <f>IF(ISBLANK(I37),NULL,DATEVALUE(IF(ISNUMBER(FIND("-",I37)),RIGHT(I37,LEN(I37) - FIND("-",I37)),I37)&amp;"/2017"))</f>
        <v>42853</v>
      </c>
      <c r="N37" t="s">
        <v>156</v>
      </c>
      <c r="P37" s="1" t="s">
        <v>24</v>
      </c>
      <c r="Q37">
        <v>1704</v>
      </c>
    </row>
    <row r="38" spans="1:17" x14ac:dyDescent="0.25">
      <c r="A38" t="s">
        <v>149</v>
      </c>
      <c r="B38">
        <v>1216</v>
      </c>
      <c r="C38">
        <v>6.9</v>
      </c>
      <c r="D38" t="s">
        <v>124</v>
      </c>
      <c r="E38" s="1">
        <f t="shared" si="0"/>
        <v>42837</v>
      </c>
      <c r="F38" s="1">
        <f t="shared" si="1"/>
        <v>42837</v>
      </c>
      <c r="G38" t="s">
        <v>150</v>
      </c>
      <c r="H38" t="s">
        <v>213</v>
      </c>
      <c r="I38" t="s">
        <v>151</v>
      </c>
      <c r="J38" s="1">
        <f>IF(ISBLANK(H38),NULL,DATEVALUE(IF(ISNUMBER(FIND("-",H38)),LEFT(H38,FIND("-",H38)-1),H38)&amp;"/2017"))</f>
        <v>42850</v>
      </c>
      <c r="K38" s="1">
        <f>IF(ISBLANK(H38),NULL,DATEVALUE(IF(ISNUMBER(FIND("-",H38)),RIGHT(H38,LEN(H38) - FIND("-",H38)),H38)&amp;"/2017"))</f>
        <v>42851</v>
      </c>
      <c r="L38" s="1">
        <f>IF(ISBLANK(I38),NULL,DATEVALUE(IF(ISNUMBER(FIND("-",I38)),LEFT(I38,FIND("-",I38)-1),I38)&amp;"/2017"))</f>
        <v>42858</v>
      </c>
      <c r="M38" s="1">
        <f>IF(ISBLANK(I38),NULL,DATEVALUE(IF(ISNUMBER(FIND("-",I38)),RIGHT(I38,LEN(I38) - FIND("-",I38)),I38)&amp;"/2017"))</f>
        <v>42858</v>
      </c>
      <c r="N38" t="s">
        <v>60</v>
      </c>
      <c r="P38" s="1" t="s">
        <v>24</v>
      </c>
      <c r="Q38">
        <v>1704</v>
      </c>
    </row>
    <row r="39" spans="1:17" x14ac:dyDescent="0.25">
      <c r="A39" t="s">
        <v>146</v>
      </c>
      <c r="B39" t="s">
        <v>147</v>
      </c>
      <c r="C39">
        <v>15.1</v>
      </c>
      <c r="D39" t="s">
        <v>148</v>
      </c>
      <c r="E39" s="1">
        <f t="shared" si="0"/>
        <v>42840</v>
      </c>
      <c r="F39" s="1">
        <f t="shared" si="1"/>
        <v>42840</v>
      </c>
      <c r="G39" t="s">
        <v>6</v>
      </c>
      <c r="H39" t="s">
        <v>214</v>
      </c>
      <c r="I39" t="s">
        <v>215</v>
      </c>
      <c r="J39" s="1">
        <f>IF(ISBLANK(H39),NULL,DATEVALUE(IF(ISNUMBER(FIND("-",H39)),LEFT(H39,FIND("-",H39)-1),H39)&amp;"/2017"))</f>
        <v>42851</v>
      </c>
      <c r="K39" s="1">
        <f>IF(ISBLANK(H39),NULL,DATEVALUE(IF(ISNUMBER(FIND("-",H39)),RIGHT(H39,LEN(H39) - FIND("-",H39)),H39)&amp;"/2017"))</f>
        <v>42794</v>
      </c>
      <c r="L39" s="1">
        <f>IF(ISBLANK(I39),NULL,DATEVALUE(IF(ISNUMBER(FIND("-",I39)),LEFT(I39,FIND("-",I39)-1),I39)&amp;"/2017"))</f>
        <v>42859</v>
      </c>
      <c r="M39" s="1">
        <f>IF(ISBLANK(I39),NULL,DATEVALUE(IF(ISNUMBER(FIND("-",I39)),RIGHT(I39,LEN(I39) - FIND("-",I39)),I39)&amp;"/2017"))</f>
        <v>42859</v>
      </c>
      <c r="P39" s="1" t="s">
        <v>24</v>
      </c>
      <c r="Q39">
        <v>1704</v>
      </c>
    </row>
    <row r="40" spans="1:17" x14ac:dyDescent="0.25">
      <c r="A40" t="s">
        <v>159</v>
      </c>
      <c r="B40" t="s">
        <v>57</v>
      </c>
      <c r="C40">
        <v>3.9</v>
      </c>
      <c r="D40" t="s">
        <v>155</v>
      </c>
      <c r="E40" s="1">
        <f t="shared" si="0"/>
        <v>42860</v>
      </c>
      <c r="F40" s="1">
        <f t="shared" si="1"/>
        <v>42860</v>
      </c>
      <c r="G40" t="s">
        <v>130</v>
      </c>
      <c r="H40" t="s">
        <v>17</v>
      </c>
      <c r="I40" t="s">
        <v>155</v>
      </c>
      <c r="J40" s="1">
        <f>IF(ISBLANK(H40),NULL,DATEVALUE(IF(ISNUMBER(FIND("-",H40)),LEFT(H40,FIND("-",H40)-1),H40)&amp;"/2017"))</f>
        <v>42794</v>
      </c>
      <c r="K40" s="1">
        <f>IF(ISBLANK(H40),NULL,DATEVALUE(IF(ISNUMBER(FIND("-",H40)),RIGHT(H40,LEN(H40) - FIND("-",H40)),H40)&amp;"/2017"))</f>
        <v>42794</v>
      </c>
      <c r="L40" s="1">
        <f>IF(ISBLANK(I40),NULL,DATEVALUE(IF(ISNUMBER(FIND("-",I40)),LEFT(I40,FIND("-",I40)-1),I40)&amp;"/2017"))</f>
        <v>42860</v>
      </c>
      <c r="M40" s="1">
        <f>IF(ISBLANK(I40),NULL,DATEVALUE(IF(ISNUMBER(FIND("-",I40)),RIGHT(I40,LEN(I40) - FIND("-",I40)),I40)&amp;"/2017"))</f>
        <v>42860</v>
      </c>
      <c r="N40" t="s">
        <v>160</v>
      </c>
      <c r="P40" s="1" t="s">
        <v>24</v>
      </c>
      <c r="Q40">
        <v>1704</v>
      </c>
    </row>
    <row r="41" spans="1:17" x14ac:dyDescent="0.25">
      <c r="A41" t="s">
        <v>157</v>
      </c>
      <c r="B41" t="s">
        <v>35</v>
      </c>
      <c r="C41">
        <v>0.8</v>
      </c>
      <c r="D41" t="s">
        <v>158</v>
      </c>
      <c r="E41" s="1">
        <f t="shared" si="0"/>
        <v>42862</v>
      </c>
      <c r="F41" s="1">
        <f t="shared" si="1"/>
        <v>42862</v>
      </c>
      <c r="G41" t="s">
        <v>28</v>
      </c>
      <c r="H41" t="s">
        <v>17</v>
      </c>
      <c r="I41" t="s">
        <v>155</v>
      </c>
      <c r="J41" s="1">
        <f>IF(ISBLANK(H41),NULL,DATEVALUE(IF(ISNUMBER(FIND("-",H41)),LEFT(H41,FIND("-",H41)-1),H41)&amp;"/2017"))</f>
        <v>42794</v>
      </c>
      <c r="K41" s="1">
        <f>IF(ISBLANK(H41),NULL,DATEVALUE(IF(ISNUMBER(FIND("-",H41)),RIGHT(H41,LEN(H41) - FIND("-",H41)),H41)&amp;"/2017"))</f>
        <v>42794</v>
      </c>
      <c r="L41" s="1">
        <f>IF(ISBLANK(I41),NULL,DATEVALUE(IF(ISNUMBER(FIND("-",I41)),LEFT(I41,FIND("-",I41)-1),I41)&amp;"/2017"))</f>
        <v>42860</v>
      </c>
      <c r="M41" s="1">
        <f>IF(ISBLANK(I41),NULL,DATEVALUE(IF(ISNUMBER(FIND("-",I41)),RIGHT(I41,LEN(I41) - FIND("-",I41)),I41)&amp;"/2017"))</f>
        <v>42860</v>
      </c>
      <c r="P41" s="1" t="s">
        <v>24</v>
      </c>
      <c r="Q41">
        <v>1704</v>
      </c>
    </row>
    <row r="42" spans="1:17" x14ac:dyDescent="0.25">
      <c r="A42" t="s">
        <v>161</v>
      </c>
      <c r="B42" t="s">
        <v>119</v>
      </c>
      <c r="C42">
        <v>0.9</v>
      </c>
      <c r="D42" t="s">
        <v>162</v>
      </c>
      <c r="E42" s="1">
        <f t="shared" si="0"/>
        <v>42869</v>
      </c>
      <c r="F42" s="1">
        <f t="shared" si="1"/>
        <v>42869</v>
      </c>
      <c r="G42" t="s">
        <v>28</v>
      </c>
      <c r="J42" s="1" t="e">
        <f>IF(ISBLANK(H42),NULL,DATEVALUE(IF(ISNUMBER(FIND("-",H42)),LEFT(H42,FIND("-",H42)-1),H42)&amp;"/2017"))</f>
        <v>#NAME?</v>
      </c>
      <c r="K42" s="1" t="e">
        <f>IF(ISBLANK(H42),NULL,DATEVALUE(IF(ISNUMBER(FIND("-",H42)),RIGHT(H42,LEN(H42) - FIND("-",H42)),H42)&amp;"/2017"))</f>
        <v>#NAME?</v>
      </c>
      <c r="L42" s="1" t="e">
        <f>IF(ISBLANK(I42),NULL,DATEVALUE(IF(ISNUMBER(FIND("-",I42)),LEFT(I42,FIND("-",I42)-1),I42)&amp;"/2017"))</f>
        <v>#NAME?</v>
      </c>
      <c r="M42" s="1" t="e">
        <f>IF(ISBLANK(I42),NULL,DATEVALUE(IF(ISNUMBER(FIND("-",I42)),RIGHT(I42,LEN(I42) - FIND("-",I42)),I42)&amp;"/2017"))</f>
        <v>#NAME?</v>
      </c>
      <c r="P42" s="1" t="s">
        <v>24</v>
      </c>
      <c r="Q42">
        <v>1705</v>
      </c>
    </row>
    <row r="43" spans="1:17" x14ac:dyDescent="0.25">
      <c r="A43" t="s">
        <v>163</v>
      </c>
      <c r="B43" t="s">
        <v>26</v>
      </c>
      <c r="C43">
        <v>0.3</v>
      </c>
      <c r="D43" t="s">
        <v>162</v>
      </c>
      <c r="E43" s="1">
        <f t="shared" si="0"/>
        <v>42869</v>
      </c>
      <c r="F43" s="1">
        <f t="shared" si="1"/>
        <v>42869</v>
      </c>
      <c r="G43" t="s">
        <v>28</v>
      </c>
      <c r="J43" s="1" t="e">
        <f>IF(ISBLANK(H43),NULL,DATEVALUE(IF(ISNUMBER(FIND("-",H43)),LEFT(H43,FIND("-",H43)-1),H43)&amp;"/2017"))</f>
        <v>#NAME?</v>
      </c>
      <c r="K43" s="1" t="e">
        <f>IF(ISBLANK(H43),NULL,DATEVALUE(IF(ISNUMBER(FIND("-",H43)),RIGHT(H43,LEN(H43) - FIND("-",H43)),H43)&amp;"/2017"))</f>
        <v>#NAME?</v>
      </c>
      <c r="L43" s="1" t="e">
        <f>IF(ISBLANK(I43),NULL,DATEVALUE(IF(ISNUMBER(FIND("-",I43)),LEFT(I43,FIND("-",I43)-1),I43)&amp;"/2017"))</f>
        <v>#NAME?</v>
      </c>
      <c r="M43" s="1" t="e">
        <f>IF(ISBLANK(I43),NULL,DATEVALUE(IF(ISNUMBER(FIND("-",I43)),RIGHT(I43,LEN(I43) - FIND("-",I43)),I43)&amp;"/2017"))</f>
        <v>#NAME?</v>
      </c>
      <c r="P43" s="1" t="s">
        <v>24</v>
      </c>
      <c r="Q43">
        <v>1705</v>
      </c>
    </row>
    <row r="44" spans="1:17" x14ac:dyDescent="0.25">
      <c r="A44" t="s">
        <v>164</v>
      </c>
      <c r="B44" t="s">
        <v>165</v>
      </c>
      <c r="C44">
        <v>1.3</v>
      </c>
      <c r="D44" t="s">
        <v>166</v>
      </c>
      <c r="E44" s="1">
        <f t="shared" si="0"/>
        <v>42876</v>
      </c>
      <c r="F44" s="1">
        <f t="shared" si="1"/>
        <v>42876</v>
      </c>
      <c r="G44" t="s">
        <v>28</v>
      </c>
      <c r="J44" s="1" t="e">
        <f>IF(ISBLANK(H44),NULL,DATEVALUE(IF(ISNUMBER(FIND("-",H44)),LEFT(H44,FIND("-",H44)-1),H44)&amp;"/2017"))</f>
        <v>#NAME?</v>
      </c>
      <c r="K44" s="1" t="e">
        <f>IF(ISBLANK(H44),NULL,DATEVALUE(IF(ISNUMBER(FIND("-",H44)),RIGHT(H44,LEN(H44) - FIND("-",H44)),H44)&amp;"/2017"))</f>
        <v>#NAME?</v>
      </c>
      <c r="L44" s="1" t="e">
        <f>IF(ISBLANK(I44),NULL,DATEVALUE(IF(ISNUMBER(FIND("-",I44)),LEFT(I44,FIND("-",I44)-1),I44)&amp;"/2017"))</f>
        <v>#NAME?</v>
      </c>
      <c r="M44" s="1" t="e">
        <f>IF(ISBLANK(I44),NULL,DATEVALUE(IF(ISNUMBER(FIND("-",I44)),RIGHT(I44,LEN(I44) - FIND("-",I44)),I44)&amp;"/2017"))</f>
        <v>#NAME?</v>
      </c>
      <c r="N44" t="s">
        <v>39</v>
      </c>
      <c r="P44" s="1" t="s">
        <v>24</v>
      </c>
      <c r="Q44">
        <v>1705</v>
      </c>
    </row>
    <row r="45" spans="1:17" x14ac:dyDescent="0.25">
      <c r="A45" t="s">
        <v>216</v>
      </c>
      <c r="B45" t="s">
        <v>41</v>
      </c>
      <c r="C45">
        <v>0.8</v>
      </c>
      <c r="D45" t="s">
        <v>166</v>
      </c>
      <c r="E45" s="1">
        <f t="shared" si="0"/>
        <v>42876</v>
      </c>
      <c r="F45" s="1">
        <f t="shared" si="1"/>
        <v>42876</v>
      </c>
      <c r="G45" t="s">
        <v>28</v>
      </c>
      <c r="J45" s="1" t="e">
        <f>IF(ISBLANK(H45),NULL,DATEVALUE(IF(ISNUMBER(FIND("-",H45)),LEFT(H45,FIND("-",H45)-1),H45)&amp;"/2017"))</f>
        <v>#NAME?</v>
      </c>
      <c r="K45" s="1" t="e">
        <f>IF(ISBLANK(H45),NULL,DATEVALUE(IF(ISNUMBER(FIND("-",H45)),RIGHT(H45,LEN(H45) - FIND("-",H45)),H45)&amp;"/2017"))</f>
        <v>#NAME?</v>
      </c>
      <c r="L45" s="1" t="e">
        <f>IF(ISBLANK(I45),NULL,DATEVALUE(IF(ISNUMBER(FIND("-",I45)),LEFT(I45,FIND("-",I45)-1),I45)&amp;"/2017"))</f>
        <v>#NAME?</v>
      </c>
      <c r="M45" s="1" t="e">
        <f>IF(ISBLANK(I45),NULL,DATEVALUE(IF(ISNUMBER(FIND("-",I45)),RIGHT(I45,LEN(I45) - FIND("-",I45)),I45)&amp;"/2017"))</f>
        <v>#NAME?</v>
      </c>
      <c r="N45" t="s">
        <v>39</v>
      </c>
      <c r="P45" s="1" t="s">
        <v>24</v>
      </c>
      <c r="Q45">
        <v>1705</v>
      </c>
    </row>
    <row r="46" spans="1:17" x14ac:dyDescent="0.25">
      <c r="A46" t="s">
        <v>167</v>
      </c>
      <c r="B46" t="s">
        <v>168</v>
      </c>
      <c r="C46">
        <v>4.4000000000000004</v>
      </c>
      <c r="D46" t="s">
        <v>169</v>
      </c>
      <c r="E46" s="1">
        <f t="shared" si="0"/>
        <v>42870</v>
      </c>
      <c r="F46" s="1">
        <f t="shared" si="1"/>
        <v>42870</v>
      </c>
      <c r="G46" t="s">
        <v>170</v>
      </c>
      <c r="J46" s="1" t="e">
        <f>IF(ISBLANK(H46),NULL,DATEVALUE(IF(ISNUMBER(FIND("-",H46)),LEFT(H46,FIND("-",H46)-1),H46)&amp;"/2017"))</f>
        <v>#NAME?</v>
      </c>
      <c r="K46" s="1" t="e">
        <f>IF(ISBLANK(H46),NULL,DATEVALUE(IF(ISNUMBER(FIND("-",H46)),RIGHT(H46,LEN(H46) - FIND("-",H46)),H46)&amp;"/2017"))</f>
        <v>#NAME?</v>
      </c>
      <c r="L46" s="1" t="e">
        <f>IF(ISBLANK(I46),NULL,DATEVALUE(IF(ISNUMBER(FIND("-",I46)),LEFT(I46,FIND("-",I46)-1),I46)&amp;"/2017"))</f>
        <v>#NAME?</v>
      </c>
      <c r="M46" s="1" t="e">
        <f>IF(ISBLANK(I46),NULL,DATEVALUE(IF(ISNUMBER(FIND("-",I46)),RIGHT(I46,LEN(I46) - FIND("-",I46)),I46)&amp;"/2017"))</f>
        <v>#NAME?</v>
      </c>
      <c r="N46" t="s">
        <v>171</v>
      </c>
      <c r="P46" s="1" t="s">
        <v>24</v>
      </c>
      <c r="Q46">
        <v>1705</v>
      </c>
    </row>
    <row r="47" spans="1:17" x14ac:dyDescent="0.25">
      <c r="A47" t="s">
        <v>172</v>
      </c>
      <c r="B47">
        <v>615</v>
      </c>
      <c r="C47">
        <v>3.6</v>
      </c>
      <c r="D47" t="s">
        <v>169</v>
      </c>
      <c r="E47" s="1">
        <f t="shared" si="0"/>
        <v>42870</v>
      </c>
      <c r="F47" s="1">
        <f t="shared" si="1"/>
        <v>42870</v>
      </c>
      <c r="G47" t="s">
        <v>170</v>
      </c>
      <c r="J47" s="1" t="e">
        <f>IF(ISBLANK(H47),NULL,DATEVALUE(IF(ISNUMBER(FIND("-",H47)),LEFT(H47,FIND("-",H47)-1),H47)&amp;"/2017"))</f>
        <v>#NAME?</v>
      </c>
      <c r="K47" s="1" t="e">
        <f>IF(ISBLANK(H47),NULL,DATEVALUE(IF(ISNUMBER(FIND("-",H47)),RIGHT(H47,LEN(H47) - FIND("-",H47)),H47)&amp;"/2017"))</f>
        <v>#NAME?</v>
      </c>
      <c r="L47" s="1" t="e">
        <f>IF(ISBLANK(I47),NULL,DATEVALUE(IF(ISNUMBER(FIND("-",I47)),LEFT(I47,FIND("-",I47)-1),I47)&amp;"/2017"))</f>
        <v>#NAME?</v>
      </c>
      <c r="M47" s="1" t="e">
        <f>IF(ISBLANK(I47),NULL,DATEVALUE(IF(ISNUMBER(FIND("-",I47)),RIGHT(I47,LEN(I47) - FIND("-",I47)),I47)&amp;"/2017"))</f>
        <v>#NAME?</v>
      </c>
      <c r="N47" t="s">
        <v>171</v>
      </c>
      <c r="P47" s="1" t="s">
        <v>24</v>
      </c>
      <c r="Q47">
        <v>1705</v>
      </c>
    </row>
    <row r="48" spans="1:17" x14ac:dyDescent="0.25">
      <c r="A48" t="s">
        <v>173</v>
      </c>
      <c r="B48">
        <v>616</v>
      </c>
      <c r="C48">
        <v>2.9</v>
      </c>
      <c r="D48" t="s">
        <v>169</v>
      </c>
      <c r="E48" s="1">
        <f t="shared" si="0"/>
        <v>42870</v>
      </c>
      <c r="F48" s="1">
        <f t="shared" si="1"/>
        <v>42870</v>
      </c>
      <c r="G48" t="s">
        <v>170</v>
      </c>
      <c r="J48" s="1" t="e">
        <f>IF(ISBLANK(H48),NULL,DATEVALUE(IF(ISNUMBER(FIND("-",H48)),LEFT(H48,FIND("-",H48)-1),H48)&amp;"/2017"))</f>
        <v>#NAME?</v>
      </c>
      <c r="K48" s="1" t="e">
        <f>IF(ISBLANK(H48),NULL,DATEVALUE(IF(ISNUMBER(FIND("-",H48)),RIGHT(H48,LEN(H48) - FIND("-",H48)),H48)&amp;"/2017"))</f>
        <v>#NAME?</v>
      </c>
      <c r="L48" s="1" t="e">
        <f>IF(ISBLANK(I48),NULL,DATEVALUE(IF(ISNUMBER(FIND("-",I48)),LEFT(I48,FIND("-",I48)-1),I48)&amp;"/2017"))</f>
        <v>#NAME?</v>
      </c>
      <c r="M48" s="1" t="e">
        <f>IF(ISBLANK(I48),NULL,DATEVALUE(IF(ISNUMBER(FIND("-",I48)),RIGHT(I48,LEN(I48) - FIND("-",I48)),I48)&amp;"/2017"))</f>
        <v>#NAME?</v>
      </c>
      <c r="N48" t="s">
        <v>171</v>
      </c>
      <c r="P48" s="1" t="s">
        <v>24</v>
      </c>
      <c r="Q48">
        <v>1705</v>
      </c>
    </row>
    <row r="49" spans="1:17" x14ac:dyDescent="0.25">
      <c r="A49" t="s">
        <v>174</v>
      </c>
      <c r="B49" t="s">
        <v>20</v>
      </c>
      <c r="C49">
        <v>6.1</v>
      </c>
      <c r="D49" t="s">
        <v>169</v>
      </c>
      <c r="E49" s="1">
        <f t="shared" si="0"/>
        <v>42870</v>
      </c>
      <c r="F49" s="1">
        <f t="shared" si="1"/>
        <v>42870</v>
      </c>
      <c r="G49" t="s">
        <v>6</v>
      </c>
      <c r="J49" s="1" t="e">
        <f>IF(ISBLANK(H49),NULL,DATEVALUE(IF(ISNUMBER(FIND("-",H49)),LEFT(H49,FIND("-",H49)-1),H49)&amp;"/2017"))</f>
        <v>#NAME?</v>
      </c>
      <c r="K49" s="1" t="e">
        <f>IF(ISBLANK(H49),NULL,DATEVALUE(IF(ISNUMBER(FIND("-",H49)),RIGHT(H49,LEN(H49) - FIND("-",H49)),H49)&amp;"/2017"))</f>
        <v>#NAME?</v>
      </c>
      <c r="L49" s="1" t="e">
        <f>IF(ISBLANK(I49),NULL,DATEVALUE(IF(ISNUMBER(FIND("-",I49)),LEFT(I49,FIND("-",I49)-1),I49)&amp;"/2017"))</f>
        <v>#NAME?</v>
      </c>
      <c r="M49" s="1" t="e">
        <f>IF(ISBLANK(I49),NULL,DATEVALUE(IF(ISNUMBER(FIND("-",I49)),RIGHT(I49,LEN(I49) - FIND("-",I49)),I49)&amp;"/2017"))</f>
        <v>#NAME?</v>
      </c>
      <c r="P49" s="1" t="s">
        <v>24</v>
      </c>
      <c r="Q49">
        <v>1705</v>
      </c>
    </row>
    <row r="50" spans="1:17" x14ac:dyDescent="0.25">
      <c r="A50" t="s">
        <v>187</v>
      </c>
      <c r="B50">
        <v>554</v>
      </c>
      <c r="C50">
        <v>16.2</v>
      </c>
      <c r="D50" t="s">
        <v>188</v>
      </c>
      <c r="E50" s="1">
        <f t="shared" si="0"/>
        <v>42857</v>
      </c>
      <c r="F50" s="1">
        <f t="shared" si="1"/>
        <v>42870</v>
      </c>
      <c r="G50" t="s">
        <v>6</v>
      </c>
      <c r="J50" s="1" t="e">
        <f>IF(ISBLANK(H50),NULL,DATEVALUE(IF(ISNUMBER(FIND("-",H50)),LEFT(H50,FIND("-",H50)-1),H50)&amp;"/2017"))</f>
        <v>#NAME?</v>
      </c>
      <c r="K50" s="1" t="e">
        <f>IF(ISBLANK(H50),NULL,DATEVALUE(IF(ISNUMBER(FIND("-",H50)),RIGHT(H50,LEN(H50) - FIND("-",H50)),H50)&amp;"/2017"))</f>
        <v>#NAME?</v>
      </c>
      <c r="L50" s="1" t="e">
        <f>IF(ISBLANK(I50),NULL,DATEVALUE(IF(ISNUMBER(FIND("-",I50)),LEFT(I50,FIND("-",I50)-1),I50)&amp;"/2017"))</f>
        <v>#NAME?</v>
      </c>
      <c r="M50" s="1" t="e">
        <f>IF(ISBLANK(I50),NULL,DATEVALUE(IF(ISNUMBER(FIND("-",I50)),RIGHT(I50,LEN(I50) - FIND("-",I50)),I50)&amp;"/2017"))</f>
        <v>#NAME?</v>
      </c>
      <c r="P50" s="1" t="s">
        <v>24</v>
      </c>
      <c r="Q50">
        <v>1705</v>
      </c>
    </row>
    <row r="51" spans="1:17" x14ac:dyDescent="0.25">
      <c r="A51" t="s">
        <v>189</v>
      </c>
      <c r="B51">
        <v>405</v>
      </c>
      <c r="C51">
        <v>19.2</v>
      </c>
      <c r="D51" t="s">
        <v>169</v>
      </c>
      <c r="E51" s="1">
        <f t="shared" si="0"/>
        <v>42870</v>
      </c>
      <c r="F51" s="1">
        <f t="shared" si="1"/>
        <v>42870</v>
      </c>
      <c r="G51" t="s">
        <v>6</v>
      </c>
      <c r="J51" s="1" t="e">
        <f>IF(ISBLANK(H51),NULL,DATEVALUE(IF(ISNUMBER(FIND("-",H51)),LEFT(H51,FIND("-",H51)-1),H51)&amp;"/2017"))</f>
        <v>#NAME?</v>
      </c>
      <c r="K51" s="1" t="e">
        <f>IF(ISBLANK(H51),NULL,DATEVALUE(IF(ISNUMBER(FIND("-",H51)),RIGHT(H51,LEN(H51) - FIND("-",H51)),H51)&amp;"/2017"))</f>
        <v>#NAME?</v>
      </c>
      <c r="L51" s="1" t="e">
        <f>IF(ISBLANK(I51),NULL,DATEVALUE(IF(ISNUMBER(FIND("-",I51)),LEFT(I51,FIND("-",I51)-1),I51)&amp;"/2017"))</f>
        <v>#NAME?</v>
      </c>
      <c r="M51" s="1" t="e">
        <f>IF(ISBLANK(I51),NULL,DATEVALUE(IF(ISNUMBER(FIND("-",I51)),RIGHT(I51,LEN(I51) - FIND("-",I51)),I51)&amp;"/2017"))</f>
        <v>#NAME?</v>
      </c>
      <c r="P51" s="1" t="s">
        <v>24</v>
      </c>
      <c r="Q51">
        <v>1705</v>
      </c>
    </row>
    <row r="52" spans="1:17" x14ac:dyDescent="0.25">
      <c r="A52" t="s">
        <v>190</v>
      </c>
      <c r="B52" t="s">
        <v>51</v>
      </c>
      <c r="C52">
        <v>4.9000000000000004</v>
      </c>
      <c r="D52" t="s">
        <v>191</v>
      </c>
      <c r="E52" s="1">
        <f t="shared" si="0"/>
        <v>42875</v>
      </c>
      <c r="F52" s="1">
        <f t="shared" si="1"/>
        <v>42875</v>
      </c>
      <c r="G52" t="s">
        <v>53</v>
      </c>
      <c r="J52" s="1" t="e">
        <f>IF(ISBLANK(H52),NULL,DATEVALUE(IF(ISNUMBER(FIND("-",H52)),LEFT(H52,FIND("-",H52)-1),H52)&amp;"/2017"))</f>
        <v>#NAME?</v>
      </c>
      <c r="K52" s="1" t="e">
        <f>IF(ISBLANK(H52),NULL,DATEVALUE(IF(ISNUMBER(FIND("-",H52)),RIGHT(H52,LEN(H52) - FIND("-",H52)),H52)&amp;"/2017"))</f>
        <v>#NAME?</v>
      </c>
      <c r="L52" s="1" t="e">
        <f>IF(ISBLANK(I52),NULL,DATEVALUE(IF(ISNUMBER(FIND("-",I52)),LEFT(I52,FIND("-",I52)-1),I52)&amp;"/2017"))</f>
        <v>#NAME?</v>
      </c>
      <c r="M52" s="1" t="e">
        <f>IF(ISBLANK(I52),NULL,DATEVALUE(IF(ISNUMBER(FIND("-",I52)),RIGHT(I52,LEN(I52) - FIND("-",I52)),I52)&amp;"/2017"))</f>
        <v>#NAME?</v>
      </c>
      <c r="N52" t="s">
        <v>192</v>
      </c>
      <c r="P52" s="1" t="s">
        <v>24</v>
      </c>
      <c r="Q52">
        <v>1705</v>
      </c>
    </row>
    <row r="53" spans="1:17" x14ac:dyDescent="0.25">
      <c r="A53" t="s">
        <v>193</v>
      </c>
      <c r="B53" t="s">
        <v>194</v>
      </c>
      <c r="C53">
        <v>5</v>
      </c>
      <c r="D53" t="s">
        <v>195</v>
      </c>
      <c r="E53" s="1">
        <f t="shared" si="0"/>
        <v>42879</v>
      </c>
      <c r="F53" s="1">
        <f t="shared" si="1"/>
        <v>42879</v>
      </c>
      <c r="G53" t="s">
        <v>130</v>
      </c>
      <c r="J53" s="1" t="e">
        <f>IF(ISBLANK(H53),NULL,DATEVALUE(IF(ISNUMBER(FIND("-",H53)),LEFT(H53,FIND("-",H53)-1),H53)&amp;"/2017"))</f>
        <v>#NAME?</v>
      </c>
      <c r="K53" s="1" t="e">
        <f>IF(ISBLANK(H53),NULL,DATEVALUE(IF(ISNUMBER(FIND("-",H53)),RIGHT(H53,LEN(H53) - FIND("-",H53)),H53)&amp;"/2017"))</f>
        <v>#NAME?</v>
      </c>
      <c r="L53" s="1" t="e">
        <f>IF(ISBLANK(I53),NULL,DATEVALUE(IF(ISNUMBER(FIND("-",I53)),LEFT(I53,FIND("-",I53)-1),I53)&amp;"/2017"))</f>
        <v>#NAME?</v>
      </c>
      <c r="M53" s="1" t="e">
        <f>IF(ISBLANK(I53),NULL,DATEVALUE(IF(ISNUMBER(FIND("-",I53)),RIGHT(I53,LEN(I53) - FIND("-",I53)),I53)&amp;"/2017"))</f>
        <v>#NAME?</v>
      </c>
      <c r="N53" t="s">
        <v>132</v>
      </c>
      <c r="P53" s="1" t="s">
        <v>24</v>
      </c>
      <c r="Q53">
        <v>1705</v>
      </c>
    </row>
    <row r="54" spans="1:17" x14ac:dyDescent="0.25">
      <c r="A54" t="s">
        <v>196</v>
      </c>
      <c r="B54" t="s">
        <v>35</v>
      </c>
      <c r="C54">
        <v>0.3</v>
      </c>
      <c r="D54" t="s">
        <v>197</v>
      </c>
      <c r="E54" s="1">
        <f t="shared" si="0"/>
        <v>42890</v>
      </c>
      <c r="F54" s="1">
        <f t="shared" si="1"/>
        <v>42890</v>
      </c>
      <c r="G54" t="s">
        <v>28</v>
      </c>
      <c r="J54" s="1" t="e">
        <f>IF(ISBLANK(H54),NULL,DATEVALUE(IF(ISNUMBER(FIND("-",H54)),LEFT(H54,FIND("-",H54)-1),H54)&amp;"/2017"))</f>
        <v>#NAME?</v>
      </c>
      <c r="K54" s="1" t="e">
        <f>IF(ISBLANK(H54),NULL,DATEVALUE(IF(ISNUMBER(FIND("-",H54)),RIGHT(H54,LEN(H54) - FIND("-",H54)),H54)&amp;"/2017"))</f>
        <v>#NAME?</v>
      </c>
      <c r="L54" s="1" t="e">
        <f>IF(ISBLANK(I54),NULL,DATEVALUE(IF(ISNUMBER(FIND("-",I54)),LEFT(I54,FIND("-",I54)-1),I54)&amp;"/2017"))</f>
        <v>#NAME?</v>
      </c>
      <c r="M54" s="1" t="e">
        <f>IF(ISBLANK(I54),NULL,DATEVALUE(IF(ISNUMBER(FIND("-",I54)),RIGHT(I54,LEN(I54) - FIND("-",I54)),I54)&amp;"/2017"))</f>
        <v>#NAME?</v>
      </c>
      <c r="P54" s="1" t="s">
        <v>24</v>
      </c>
      <c r="Q54">
        <v>1705</v>
      </c>
    </row>
    <row r="55" spans="1:17" x14ac:dyDescent="0.25">
      <c r="A55" t="s">
        <v>198</v>
      </c>
      <c r="B55" t="s">
        <v>41</v>
      </c>
      <c r="C55">
        <v>0.7</v>
      </c>
      <c r="D55" t="s">
        <v>197</v>
      </c>
      <c r="E55" s="1">
        <f t="shared" si="0"/>
        <v>42890</v>
      </c>
      <c r="F55" s="1">
        <f t="shared" si="1"/>
        <v>42890</v>
      </c>
      <c r="G55" t="s">
        <v>28</v>
      </c>
      <c r="J55" s="1" t="e">
        <f>IF(ISBLANK(H55),NULL,DATEVALUE(IF(ISNUMBER(FIND("-",H55)),LEFT(H55,FIND("-",H55)-1),H55)&amp;"/2017"))</f>
        <v>#NAME?</v>
      </c>
      <c r="K55" s="1" t="e">
        <f>IF(ISBLANK(H55),NULL,DATEVALUE(IF(ISNUMBER(FIND("-",H55)),RIGHT(H55,LEN(H55) - FIND("-",H55)),H55)&amp;"/2017"))</f>
        <v>#NAME?</v>
      </c>
      <c r="L55" s="1" t="e">
        <f>IF(ISBLANK(I55),NULL,DATEVALUE(IF(ISNUMBER(FIND("-",I55)),LEFT(I55,FIND("-",I55)-1),I55)&amp;"/2017"))</f>
        <v>#NAME?</v>
      </c>
      <c r="M55" s="1" t="e">
        <f>IF(ISBLANK(I55),NULL,DATEVALUE(IF(ISNUMBER(FIND("-",I55)),RIGHT(I55,LEN(I55) - FIND("-",I55)),I55)&amp;"/2017"))</f>
        <v>#NAME?</v>
      </c>
      <c r="N55" t="s">
        <v>39</v>
      </c>
      <c r="P55" s="1" t="s">
        <v>24</v>
      </c>
      <c r="Q55">
        <v>1705</v>
      </c>
    </row>
    <row r="56" spans="1:17" x14ac:dyDescent="0.25">
      <c r="A56" t="s">
        <v>199</v>
      </c>
      <c r="B56" t="s">
        <v>37</v>
      </c>
      <c r="C56">
        <v>0.8</v>
      </c>
      <c r="D56" t="s">
        <v>197</v>
      </c>
      <c r="E56" s="1">
        <f t="shared" si="0"/>
        <v>42890</v>
      </c>
      <c r="F56" s="1">
        <f t="shared" si="1"/>
        <v>42890</v>
      </c>
      <c r="G56" t="s">
        <v>28</v>
      </c>
      <c r="J56" s="1" t="e">
        <f>IF(ISBLANK(H56),NULL,DATEVALUE(IF(ISNUMBER(FIND("-",H56)),LEFT(H56,FIND("-",H56)-1),H56)&amp;"/2017"))</f>
        <v>#NAME?</v>
      </c>
      <c r="K56" s="1" t="e">
        <f>IF(ISBLANK(H56),NULL,DATEVALUE(IF(ISNUMBER(FIND("-",H56)),RIGHT(H56,LEN(H56) - FIND("-",H56)),H56)&amp;"/2017"))</f>
        <v>#NAME?</v>
      </c>
      <c r="L56" s="1" t="e">
        <f>IF(ISBLANK(I56),NULL,DATEVALUE(IF(ISNUMBER(FIND("-",I56)),LEFT(I56,FIND("-",I56)-1),I56)&amp;"/2017"))</f>
        <v>#NAME?</v>
      </c>
      <c r="M56" s="1" t="e">
        <f>IF(ISBLANK(I56),NULL,DATEVALUE(IF(ISNUMBER(FIND("-",I56)),RIGHT(I56,LEN(I56) - FIND("-",I56)),I56)&amp;"/2017"))</f>
        <v>#NAME?</v>
      </c>
      <c r="N56" t="s">
        <v>39</v>
      </c>
      <c r="P56" s="1" t="s">
        <v>24</v>
      </c>
      <c r="Q56">
        <v>1705</v>
      </c>
    </row>
    <row r="57" spans="1:17" x14ac:dyDescent="0.25">
      <c r="A57" t="s">
        <v>200</v>
      </c>
      <c r="B57" t="s">
        <v>201</v>
      </c>
      <c r="C57">
        <v>1.8</v>
      </c>
      <c r="D57" t="s">
        <v>202</v>
      </c>
      <c r="E57" s="1">
        <f t="shared" si="0"/>
        <v>42897</v>
      </c>
      <c r="F57" s="1">
        <f t="shared" si="1"/>
        <v>42897</v>
      </c>
      <c r="G57" t="s">
        <v>28</v>
      </c>
      <c r="J57" s="1" t="e">
        <f>IF(ISBLANK(H57),NULL,DATEVALUE(IF(ISNUMBER(FIND("-",H57)),LEFT(H57,FIND("-",H57)-1),H57)&amp;"/2017"))</f>
        <v>#NAME?</v>
      </c>
      <c r="K57" s="1" t="e">
        <f>IF(ISBLANK(H57),NULL,DATEVALUE(IF(ISNUMBER(FIND("-",H57)),RIGHT(H57,LEN(H57) - FIND("-",H57)),H57)&amp;"/2017"))</f>
        <v>#NAME?</v>
      </c>
      <c r="L57" s="1" t="e">
        <f>IF(ISBLANK(I57),NULL,DATEVALUE(IF(ISNUMBER(FIND("-",I57)),LEFT(I57,FIND("-",I57)-1),I57)&amp;"/2017"))</f>
        <v>#NAME?</v>
      </c>
      <c r="M57" s="1" t="e">
        <f>IF(ISBLANK(I57),NULL,DATEVALUE(IF(ISNUMBER(FIND("-",I57)),RIGHT(I57,LEN(I57) - FIND("-",I57)),I57)&amp;"/2017"))</f>
        <v>#NAME?</v>
      </c>
      <c r="N57" t="s">
        <v>132</v>
      </c>
      <c r="P57" s="1" t="s">
        <v>24</v>
      </c>
      <c r="Q57">
        <v>1705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2017-02-20T01:55:07Z</dcterms:modified>
</cp:coreProperties>
</file>