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s_\Desktop\greatlearning\w6\"/>
    </mc:Choice>
  </mc:AlternateContent>
  <xr:revisionPtr revIDLastSave="0" documentId="13_ncr:1_{1E92A7E1-6E5F-4ECB-A703-848BCAFE51C6}" xr6:coauthVersionLast="46" xr6:coauthVersionMax="46" xr10:uidLastSave="{00000000-0000-0000-0000-000000000000}"/>
  <bookViews>
    <workbookView xWindow="-120" yWindow="-120" windowWidth="38640" windowHeight="21390" xr2:uid="{3FEFE49C-0C49-4038-9353-C2A67C1F8E4B}"/>
  </bookViews>
  <sheets>
    <sheet name="probs" sheetId="1" r:id="rId1"/>
    <sheet name="bay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6" i="1" l="1"/>
  <c r="O17" i="1"/>
  <c r="O18" i="1"/>
  <c r="O15" i="1"/>
  <c r="J19" i="2"/>
  <c r="F16" i="2"/>
  <c r="P7" i="1"/>
  <c r="Q7" i="1"/>
  <c r="P8" i="1"/>
  <c r="Q8" i="1"/>
  <c r="P9" i="1"/>
  <c r="Q9" i="1"/>
  <c r="P10" i="1"/>
  <c r="Q10" i="1"/>
  <c r="O8" i="1"/>
  <c r="O9" i="1"/>
  <c r="O10" i="1"/>
  <c r="O7" i="1"/>
  <c r="J10" i="1"/>
  <c r="K10" i="1" s="1"/>
  <c r="I10" i="1"/>
  <c r="K8" i="1"/>
  <c r="K9" i="1"/>
  <c r="K7" i="1"/>
  <c r="E16" i="2" l="1"/>
  <c r="E14" i="2" s="1"/>
  <c r="E15" i="2" s="1"/>
  <c r="F14" i="2"/>
  <c r="F15" i="2" s="1"/>
  <c r="G16" i="2" l="1"/>
  <c r="G15" i="2"/>
  <c r="J22" i="2" s="1"/>
  <c r="G14" i="2"/>
  <c r="J28" i="2" l="1"/>
  <c r="J25" i="2"/>
</calcChain>
</file>

<file path=xl/sharedStrings.xml><?xml version="1.0" encoding="utf-8"?>
<sst xmlns="http://schemas.openxmlformats.org/spreadsheetml/2006/main" count="44" uniqueCount="27">
  <si>
    <t>Male</t>
  </si>
  <si>
    <t>Female</t>
  </si>
  <si>
    <t>Total</t>
  </si>
  <si>
    <t>Cricket</t>
  </si>
  <si>
    <t>Football</t>
  </si>
  <si>
    <t>Others</t>
  </si>
  <si>
    <t>Create Probabilities</t>
  </si>
  <si>
    <t>Table</t>
  </si>
  <si>
    <t>Joint Probability (female &amp; football)</t>
  </si>
  <si>
    <t>Marginal Probability (male)</t>
  </si>
  <si>
    <t>Conditional Probability (Cricket given Male)</t>
  </si>
  <si>
    <t>3% of mail is spam</t>
  </si>
  <si>
    <t>detection rate = 99%</t>
  </si>
  <si>
    <t>spam</t>
  </si>
  <si>
    <t>not spam</t>
  </si>
  <si>
    <t>True Labels</t>
  </si>
  <si>
    <t>Prediction</t>
  </si>
  <si>
    <t>0.2% false positive (not spam marked as spam)</t>
  </si>
  <si>
    <t>Probability of spam given marked as spam</t>
  </si>
  <si>
    <t>P(Spam|Detected) = P(Detected|Spam) * P(Spam) / P(Detected)</t>
  </si>
  <si>
    <t>find spam when it is spam</t>
  </si>
  <si>
    <t>Detection Rate</t>
  </si>
  <si>
    <t>Spam</t>
  </si>
  <si>
    <t>False positive</t>
  </si>
  <si>
    <t>P(Not Spam | Not Detected) = P(Not Detected|Spam) * P(Not Spam) / P(Not Detected)</t>
  </si>
  <si>
    <t>P(Spam | Not Detected) = P(Not Detected | Spam) * P(Spam) / P(Not Detected)</t>
  </si>
  <si>
    <t>P(Not Spam | Detected) = P(Detected | Not Spam) * P( Not Spam) / P(Detected)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</si>
</sst>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9" fontId="0" fillId="0" borderId="0" xfId="1" applyFont="1"/>
    <xf numFmtId="10" fontId="0" fillId="0" borderId="9" xfId="1" applyNumberFormat="1" applyFon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6" xfId="0" applyNumberFormat="1" applyBorder="1" applyAlignment="1">
      <alignment horizontal="center"/>
    </xf>
    <xf numFmtId="10" fontId="0" fillId="0" borderId="8" xfId="1" applyNumberFormat="1" applyFont="1" applyBorder="1" applyAlignment="1">
      <alignment horizontal="center"/>
    </xf>
    <xf numFmtId="9" fontId="0" fillId="0" borderId="5" xfId="1" applyFon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9" fontId="2" fillId="0" borderId="0" xfId="0" applyNumberFormat="1" applyFont="1"/>
    <xf numFmtId="10" fontId="2" fillId="6" borderId="0" xfId="1" applyNumberFormat="1" applyFont="1" applyFill="1"/>
    <xf numFmtId="164" fontId="2" fillId="6" borderId="0" xfId="1" applyNumberFormat="1" applyFont="1" applyFill="1"/>
    <xf numFmtId="10" fontId="2" fillId="7" borderId="0" xfId="0" applyNumberFormat="1" applyFont="1" applyFill="1"/>
    <xf numFmtId="10" fontId="2" fillId="7" borderId="0" xfId="1" applyNumberFormat="1" applyFont="1" applyFill="1"/>
    <xf numFmtId="2" fontId="0" fillId="5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8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274320</xdr:colOff>
      <xdr:row>10</xdr:row>
      <xdr:rowOff>121920</xdr:rowOff>
    </xdr:from>
    <xdr:to>
      <xdr:col>14</xdr:col>
      <xdr:colOff>274320</xdr:colOff>
      <xdr:row>13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92C9A23-6F3E-485A-86FC-B9B88DB5097C}"/>
            </a:ext>
          </a:extLst>
        </xdr:cNvPr>
        <xdr:cNvCxnSpPr/>
      </xdr:nvCxnSpPr>
      <xdr:spPr>
        <a:xfrm>
          <a:off x="8808720" y="2026920"/>
          <a:ext cx="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</xdr:colOff>
      <xdr:row>7</xdr:row>
      <xdr:rowOff>144780</xdr:rowOff>
    </xdr:from>
    <xdr:to>
      <xdr:col>12</xdr:col>
      <xdr:colOff>529590</xdr:colOff>
      <xdr:row>9</xdr:row>
      <xdr:rowOff>80010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4E8F8DF-166B-489D-9F95-C0A7B5FC86F7}"/>
            </a:ext>
          </a:extLst>
        </xdr:cNvPr>
        <xdr:cNvCxnSpPr/>
      </xdr:nvCxnSpPr>
      <xdr:spPr>
        <a:xfrm flipV="1">
          <a:off x="6755130" y="1478280"/>
          <a:ext cx="1089660" cy="3162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6C61-0AEA-4731-8B22-87963912C10F}">
  <dimension ref="G4:Q18"/>
  <sheetViews>
    <sheetView showGridLines="0" tabSelected="1" topLeftCell="D1" zoomScale="250" zoomScaleNormal="250" workbookViewId="0">
      <selection activeCell="I9" sqref="I9"/>
    </sheetView>
  </sheetViews>
  <sheetFormatPr defaultRowHeight="15" x14ac:dyDescent="0.25"/>
  <sheetData>
    <row r="4" spans="7:17" x14ac:dyDescent="0.25">
      <c r="G4" t="s">
        <v>7</v>
      </c>
      <c r="M4" t="s">
        <v>6</v>
      </c>
    </row>
    <row r="6" spans="7:17" x14ac:dyDescent="0.25">
      <c r="H6" s="2"/>
      <c r="I6" s="1" t="s">
        <v>0</v>
      </c>
      <c r="J6" s="1" t="s">
        <v>1</v>
      </c>
      <c r="K6" s="1" t="s">
        <v>2</v>
      </c>
      <c r="N6" s="2"/>
      <c r="O6" s="1" t="s">
        <v>0</v>
      </c>
      <c r="P6" s="1" t="s">
        <v>1</v>
      </c>
      <c r="Q6" s="1" t="s">
        <v>2</v>
      </c>
    </row>
    <row r="7" spans="7:17" x14ac:dyDescent="0.25">
      <c r="H7" s="1" t="s">
        <v>3</v>
      </c>
      <c r="I7" s="31">
        <v>240</v>
      </c>
      <c r="J7" s="31">
        <v>150</v>
      </c>
      <c r="K7" s="2">
        <f>SUM(I7:J7)</f>
        <v>390</v>
      </c>
      <c r="N7" s="1" t="s">
        <v>3</v>
      </c>
      <c r="O7" s="28">
        <f>I7/$K$10</f>
        <v>0.24</v>
      </c>
      <c r="P7" s="28">
        <f t="shared" ref="P7:Q10" si="0">J7/$K$10</f>
        <v>0.15</v>
      </c>
      <c r="Q7" s="28">
        <f t="shared" si="0"/>
        <v>0.39</v>
      </c>
    </row>
    <row r="8" spans="7:17" x14ac:dyDescent="0.25">
      <c r="H8" s="1" t="s">
        <v>4</v>
      </c>
      <c r="I8" s="31">
        <v>200</v>
      </c>
      <c r="J8" s="31">
        <v>50</v>
      </c>
      <c r="K8" s="2">
        <f t="shared" ref="K8:K10" si="1">SUM(I8:J8)</f>
        <v>250</v>
      </c>
      <c r="N8" s="1" t="s">
        <v>4</v>
      </c>
      <c r="O8" s="28">
        <f t="shared" ref="O8:O10" si="2">I8/$K$10</f>
        <v>0.2</v>
      </c>
      <c r="P8" s="29">
        <f t="shared" si="0"/>
        <v>0.05</v>
      </c>
      <c r="Q8" s="28">
        <f t="shared" si="0"/>
        <v>0.25</v>
      </c>
    </row>
    <row r="9" spans="7:17" x14ac:dyDescent="0.25">
      <c r="H9" s="1" t="s">
        <v>5</v>
      </c>
      <c r="I9" s="31">
        <v>100</v>
      </c>
      <c r="J9" s="31">
        <v>260</v>
      </c>
      <c r="K9" s="2">
        <f t="shared" si="1"/>
        <v>360</v>
      </c>
      <c r="N9" s="1" t="s">
        <v>5</v>
      </c>
      <c r="O9" s="28">
        <f t="shared" si="2"/>
        <v>0.1</v>
      </c>
      <c r="P9" s="28">
        <f t="shared" si="0"/>
        <v>0.26</v>
      </c>
      <c r="Q9" s="28">
        <f t="shared" si="0"/>
        <v>0.36</v>
      </c>
    </row>
    <row r="10" spans="7:17" x14ac:dyDescent="0.25">
      <c r="H10" s="1" t="s">
        <v>2</v>
      </c>
      <c r="I10" s="2">
        <f>SUM(I7:I9)</f>
        <v>540</v>
      </c>
      <c r="J10" s="2">
        <f>SUM(J7:J9)</f>
        <v>460</v>
      </c>
      <c r="K10" s="3">
        <f t="shared" si="1"/>
        <v>1000</v>
      </c>
      <c r="N10" s="1" t="s">
        <v>2</v>
      </c>
      <c r="O10" s="30">
        <f t="shared" si="2"/>
        <v>0.54</v>
      </c>
      <c r="P10" s="28">
        <f t="shared" si="0"/>
        <v>0.46</v>
      </c>
      <c r="Q10" s="28">
        <f t="shared" si="0"/>
        <v>1</v>
      </c>
    </row>
    <row r="13" spans="7:17" x14ac:dyDescent="0.25">
      <c r="M13" s="5"/>
    </row>
    <row r="14" spans="7:17" x14ac:dyDescent="0.25">
      <c r="G14" s="4"/>
      <c r="H14" s="5" t="s">
        <v>8</v>
      </c>
      <c r="N14" s="2"/>
      <c r="O14" s="1" t="s">
        <v>0</v>
      </c>
    </row>
    <row r="15" spans="7:17" x14ac:dyDescent="0.25">
      <c r="G15" s="6"/>
      <c r="H15" t="s">
        <v>9</v>
      </c>
      <c r="N15" s="1" t="s">
        <v>3</v>
      </c>
      <c r="O15" s="27">
        <f>O7</f>
        <v>0.24</v>
      </c>
    </row>
    <row r="16" spans="7:17" x14ac:dyDescent="0.25">
      <c r="G16" s="7"/>
      <c r="H16" t="s">
        <v>10</v>
      </c>
      <c r="N16" s="1" t="s">
        <v>4</v>
      </c>
      <c r="O16" s="27">
        <f t="shared" ref="O16:O18" si="3">O8</f>
        <v>0.2</v>
      </c>
    </row>
    <row r="17" spans="11:15" x14ac:dyDescent="0.25">
      <c r="N17" s="1" t="s">
        <v>5</v>
      </c>
      <c r="O17" s="27">
        <f t="shared" si="3"/>
        <v>0.1</v>
      </c>
    </row>
    <row r="18" spans="11:15" x14ac:dyDescent="0.25">
      <c r="K18" s="12"/>
      <c r="L18" s="12"/>
      <c r="N18" s="1" t="s">
        <v>2</v>
      </c>
      <c r="O18" s="27">
        <f t="shared" si="3"/>
        <v>0.54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4B6F-6802-4B34-AE95-6E042108FA8F}">
  <dimension ref="B6:J30"/>
  <sheetViews>
    <sheetView showGridLines="0" topLeftCell="B11" zoomScale="250" zoomScaleNormal="250" workbookViewId="0">
      <selection activeCell="G14" sqref="G14"/>
    </sheetView>
  </sheetViews>
  <sheetFormatPr defaultRowHeight="15" x14ac:dyDescent="0.25"/>
  <cols>
    <col min="2" max="2" width="15.140625" customWidth="1"/>
    <col min="3" max="3" width="10.140625" bestFit="1" customWidth="1"/>
    <col min="4" max="4" width="9.140625" bestFit="1" customWidth="1"/>
    <col min="10" max="10" width="23.5703125" bestFit="1" customWidth="1"/>
  </cols>
  <sheetData>
    <row r="6" spans="2:7" x14ac:dyDescent="0.25">
      <c r="B6" t="s">
        <v>11</v>
      </c>
    </row>
    <row r="7" spans="2:7" x14ac:dyDescent="0.25">
      <c r="B7" t="s">
        <v>12</v>
      </c>
      <c r="D7" t="s">
        <v>20</v>
      </c>
    </row>
    <row r="8" spans="2:7" x14ac:dyDescent="0.25">
      <c r="B8" t="s">
        <v>17</v>
      </c>
    </row>
    <row r="12" spans="2:7" x14ac:dyDescent="0.25">
      <c r="C12" s="2"/>
      <c r="D12" s="2"/>
      <c r="E12" s="8" t="s">
        <v>15</v>
      </c>
      <c r="F12" s="8"/>
    </row>
    <row r="13" spans="2:7" x14ac:dyDescent="0.25">
      <c r="C13" s="2"/>
      <c r="D13" s="2"/>
      <c r="E13" s="11" t="s">
        <v>14</v>
      </c>
      <c r="F13" s="11" t="s">
        <v>13</v>
      </c>
      <c r="G13" s="2" t="s">
        <v>2</v>
      </c>
    </row>
    <row r="14" spans="2:7" x14ac:dyDescent="0.25">
      <c r="C14" s="9" t="s">
        <v>16</v>
      </c>
      <c r="D14" s="10" t="s">
        <v>13</v>
      </c>
      <c r="E14" s="17">
        <f>C23*E16</f>
        <v>1.1999999999999999E-3</v>
      </c>
      <c r="F14" s="14">
        <f>C22*F16</f>
        <v>0.39600000000000002</v>
      </c>
      <c r="G14" s="16">
        <f>F14+E14</f>
        <v>0.3972</v>
      </c>
    </row>
    <row r="15" spans="2:7" x14ac:dyDescent="0.25">
      <c r="C15" s="9"/>
      <c r="D15" s="10" t="s">
        <v>14</v>
      </c>
      <c r="E15" s="18">
        <f>E16-E14</f>
        <v>0.5988</v>
      </c>
      <c r="F15" s="13">
        <f>F16-F14</f>
        <v>4.0000000000000036E-3</v>
      </c>
      <c r="G15" s="16">
        <f>F15+E15</f>
        <v>0.6028</v>
      </c>
    </row>
    <row r="16" spans="2:7" x14ac:dyDescent="0.25">
      <c r="C16" s="2"/>
      <c r="D16" s="2" t="s">
        <v>2</v>
      </c>
      <c r="E16" s="16">
        <f>1-F16</f>
        <v>0.6</v>
      </c>
      <c r="F16" s="15">
        <f>C21</f>
        <v>0.4</v>
      </c>
      <c r="G16" s="16">
        <f>F16+E16</f>
        <v>1</v>
      </c>
    </row>
    <row r="18" spans="2:10" x14ac:dyDescent="0.25">
      <c r="D18" t="s">
        <v>18</v>
      </c>
      <c r="I18" t="s">
        <v>19</v>
      </c>
    </row>
    <row r="19" spans="2:10" x14ac:dyDescent="0.25">
      <c r="J19" s="24">
        <f>F14/G14</f>
        <v>0.99697885196374625</v>
      </c>
    </row>
    <row r="21" spans="2:10" x14ac:dyDescent="0.25">
      <c r="B21" t="s">
        <v>22</v>
      </c>
      <c r="C21" s="19">
        <v>0.4</v>
      </c>
      <c r="I21" t="s">
        <v>24</v>
      </c>
    </row>
    <row r="22" spans="2:10" x14ac:dyDescent="0.25">
      <c r="B22" t="s">
        <v>21</v>
      </c>
      <c r="C22" s="20">
        <v>0.99</v>
      </c>
      <c r="J22" s="25">
        <f>E15/G15</f>
        <v>0.99336429993364295</v>
      </c>
    </row>
    <row r="23" spans="2:10" x14ac:dyDescent="0.25">
      <c r="B23" t="s">
        <v>23</v>
      </c>
      <c r="C23" s="21">
        <v>2E-3</v>
      </c>
    </row>
    <row r="24" spans="2:10" x14ac:dyDescent="0.25">
      <c r="I24" t="s">
        <v>25</v>
      </c>
    </row>
    <row r="25" spans="2:10" x14ac:dyDescent="0.25">
      <c r="J25" s="26">
        <f>F15/G15</f>
        <v>6.6357000663570063E-3</v>
      </c>
    </row>
    <row r="27" spans="2:10" x14ac:dyDescent="0.25">
      <c r="I27" t="s">
        <v>26</v>
      </c>
    </row>
    <row r="28" spans="2:10" x14ac:dyDescent="0.25">
      <c r="J28" s="23">
        <f>E14/G14</f>
        <v>3.021148036253776E-3</v>
      </c>
    </row>
    <row r="30" spans="2:10" x14ac:dyDescent="0.25">
      <c r="J30" s="22"/>
    </row>
  </sheetData>
  <mergeCells count="2">
    <mergeCell ref="E12:F12"/>
    <mergeCell ref="C14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probs</vt:lpstr>
      <vt:lpstr>bayes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Quirós</dc:creator>
  <cp:lastModifiedBy>Luis Castro Quirós</cp:lastModifiedBy>
  <dcterms:created xsi:type="dcterms:W3CDTF">2021-02-26T21:11:25Z</dcterms:created>
  <dcterms:modified xsi:type="dcterms:W3CDTF">2021-02-27T18:33:09Z</dcterms:modified>
</cp:coreProperties>
</file>