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isEnrique\ejemplos\curso finanzas personales\tarea final\"/>
    </mc:Choice>
  </mc:AlternateContent>
  <bookViews>
    <workbookView xWindow="0" yWindow="0" windowWidth="20490" windowHeight="7155"/>
  </bookViews>
  <sheets>
    <sheet name="Presupuestofamiliaranual" sheetId="2" r:id="rId1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8" i="2" l="1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17" i="2"/>
  <c r="O18" i="2"/>
  <c r="O19" i="2"/>
  <c r="O20" i="2"/>
  <c r="O21" i="2"/>
  <c r="O22" i="2"/>
  <c r="O23" i="2"/>
  <c r="O24" i="2"/>
  <c r="O25" i="2"/>
  <c r="O26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6" i="2"/>
  <c r="P25" i="2"/>
  <c r="P24" i="2"/>
  <c r="P23" i="2"/>
  <c r="P22" i="2"/>
  <c r="P21" i="2"/>
  <c r="P20" i="2"/>
  <c r="P19" i="2"/>
  <c r="Q17" i="2"/>
  <c r="Q18" i="2"/>
  <c r="P18" i="2"/>
  <c r="P17" i="2"/>
</calcChain>
</file>

<file path=xl/comments1.xml><?xml version="1.0" encoding="utf-8"?>
<comments xmlns="http://schemas.openxmlformats.org/spreadsheetml/2006/main">
  <authors>
    <author>homes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MOOC:
Prevé el posible aumento de impuestos en tu país a inicios de año.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MOOC:
No olvides presupuestar los regalos a tus seres queridos durante todo el año.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MOOC:
Presupuesta alimentos fuera de casa.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MOOC:
Recuerda presupuestar las vacaciones o salidas durante el año.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MOOC:</t>
        </r>
        <r>
          <rPr>
            <sz val="9"/>
            <color indexed="81"/>
            <rFont val="Tahoma"/>
            <family val="2"/>
          </rPr>
          <t xml:space="preserve">
L</t>
        </r>
        <r>
          <rPr>
            <b/>
            <sz val="9"/>
            <color indexed="81"/>
            <rFont val="Tahoma"/>
            <family val="2"/>
          </rPr>
          <t>os alimentos y servicios como agua, luz, gas o renta son gastos fijos.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 xml:space="preserve">MOOC: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 olvides los gastos en útiles escolares, colegiaturas o papeleria.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MOOC:
Piensa en tu ahorro para el retiro.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MOOC:
Aprovecha los descuentos de las tiendas departamentales pero no caigas en el consumismo.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MOOC:
El mantenimiento de la casa puede llegar a ser un gasto fuerte, asi que ahorra durante todo el año.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MOOC:
Ahorra para los gastos de fin de año.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MOOC:
No olvides asignar un porcentaje para imprevistos.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MOOC:
[Recuerda la "cuesta de enero"]
¡No te gastes todo el dinero de tu aguinaldo! ¡Usalo para pagar deudas!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MOOC:
Los intereses de las inversiones puedes sacarlas del reto 3 donde realizaste un análisis de tus opciones de inversión, coloca el rendimiento que te daría ya sea de manera mensual o anual.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MOOC:
Recuerda que los gastos fijos son aquellos que no varian, es decir, que no puedes dejar de presupuestar porque son necesidades básicas.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MOOC:
Este pago es opcional, depende si quieres pedir un crédito como por ejemplo hipotecario u automotriz. Nunca olvides que los créditos solo se recomiendan cuando no puedes pagar algo de contado (como una casa o un auto) ya que los intereses pueden ser altos.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MOOC:
El pago de las primas de seguro puedes sacarla del reto 5 donde investigaste 3 opciones de seguro para el objeto que deseabas asegurar , coloca el monto de la prima.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MOOC:
El monto por el pago de tarjetas de crédito puedes sacarlo del reto 4 donde elaboraste un análisis de tarjetas de crédito. Coloca lo que pagarías mes tras mes o su CAT.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MOOC:
Recuerda que los gastos variables son aquellos que pueden cambiar a través de los meses y que regularmente corresponden a deseos o diversión.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<sst xmlns="http://schemas.openxmlformats.org/spreadsheetml/2006/main" count="51" uniqueCount="51">
  <si>
    <r>
      <rPr>
        <b/>
        <sz val="11"/>
        <color theme="3" tint="-0.249977111117893"/>
        <rFont val="Verdana"/>
        <family val="2"/>
      </rPr>
      <t xml:space="preserve">Instrucciones:
</t>
    </r>
    <r>
      <rPr>
        <sz val="11"/>
        <color theme="3" tint="-0.249977111117893"/>
        <rFont val="Verdana"/>
        <family val="2"/>
      </rPr>
      <t>Para concluir el curso debes realizar tu</t>
    </r>
    <r>
      <rPr>
        <b/>
        <sz val="11"/>
        <color theme="3" tint="-0.249977111117893"/>
        <rFont val="Verdana"/>
        <family val="2"/>
      </rPr>
      <t xml:space="preserve"> presupuesto familiar anual.</t>
    </r>
    <r>
      <rPr>
        <sz val="11"/>
        <color theme="3" tint="-0.249977111117893"/>
        <rFont val="Verdana"/>
        <family val="2"/>
      </rPr>
      <t xml:space="preserve"> Llena las celdas de color gris con los rubros y las cantidades de lo que gastas cada mes.
Las </t>
    </r>
    <r>
      <rPr>
        <b/>
        <sz val="11"/>
        <color theme="3" tint="-0.249977111117893"/>
        <rFont val="Verdana"/>
        <family val="2"/>
      </rPr>
      <t>celdas color naranja</t>
    </r>
    <r>
      <rPr>
        <sz val="11"/>
        <color theme="3" tint="-0.249977111117893"/>
        <rFont val="Verdana"/>
        <family val="2"/>
      </rPr>
      <t xml:space="preserve"> son los rubros que debes considerar forzosamente para el presupuesto</t>
    </r>
    <r>
      <rPr>
        <sz val="11"/>
        <color indexed="18"/>
        <rFont val="Verdana"/>
        <family val="2"/>
      </rPr>
      <t xml:space="preserve"> </t>
    </r>
    <r>
      <rPr>
        <sz val="11"/>
        <color theme="3" tint="-0.249977111117893"/>
        <rFont val="Verdana"/>
        <family val="2"/>
      </rPr>
      <t>(éste no necesariamente va a ser el que uses en tu vida diaria</t>
    </r>
    <r>
      <rPr>
        <sz val="11"/>
        <color indexed="18"/>
        <rFont val="Verdana"/>
        <family val="2"/>
      </rPr>
      <t>,</t>
    </r>
    <r>
      <rPr>
        <sz val="11"/>
        <color theme="3" tint="-0.249977111117893"/>
        <rFont val="Verdana"/>
        <family val="2"/>
      </rPr>
      <t xml:space="preserve"> pero es un ejercicio que te servirá para ajustar tu presupuesto tomando en consideración los temas visto en el curso), las cantidades las puedes obtener de los </t>
    </r>
    <r>
      <rPr>
        <b/>
        <sz val="11"/>
        <color theme="3" tint="-0.249977111117893"/>
        <rFont val="Verdana"/>
        <family val="2"/>
      </rPr>
      <t xml:space="preserve">análisis que realizaste en las actividades anteriores </t>
    </r>
    <r>
      <rPr>
        <sz val="11"/>
        <color theme="3" tint="-0.249977111117893"/>
        <rFont val="Verdana"/>
        <family val="2"/>
      </rPr>
      <t xml:space="preserve">y que consideraste que eran las que te convenían. La </t>
    </r>
    <r>
      <rPr>
        <b/>
        <sz val="11"/>
        <color theme="3" tint="-0.249977111117893"/>
        <rFont val="Verdana"/>
        <family val="2"/>
      </rPr>
      <t>celda verde es optativa</t>
    </r>
    <r>
      <rPr>
        <sz val="11"/>
        <color indexed="18"/>
        <rFont val="Verdana"/>
        <family val="2"/>
      </rPr>
      <t>,</t>
    </r>
    <r>
      <rPr>
        <sz val="11"/>
        <color theme="3" tint="-0.249977111117893"/>
        <rFont val="Verdana"/>
        <family val="2"/>
      </rPr>
      <t xml:space="preserve"> ya que depende si deseas pedir un crédito</t>
    </r>
    <r>
      <rPr>
        <sz val="11"/>
        <color indexed="18"/>
        <rFont val="Verdana"/>
        <family val="2"/>
      </rPr>
      <t>,</t>
    </r>
    <r>
      <rPr>
        <sz val="11"/>
        <color theme="3" tint="-0.249977111117893"/>
        <rFont val="Verdana"/>
        <family val="2"/>
      </rPr>
      <t xml:space="preserve"> por ejemplo</t>
    </r>
    <r>
      <rPr>
        <sz val="11"/>
        <color indexed="18"/>
        <rFont val="Verdana"/>
        <family val="2"/>
      </rPr>
      <t>,</t>
    </r>
    <r>
      <rPr>
        <sz val="11"/>
        <color theme="3" tint="-0.249977111117893"/>
        <rFont val="Verdana"/>
        <family val="2"/>
      </rPr>
      <t xml:space="preserve"> hipotecario u automotriz. 
Una vez que termines de llenar la tabla, </t>
    </r>
    <r>
      <rPr>
        <b/>
        <sz val="11"/>
        <color theme="3" tint="-0.249977111117893"/>
        <rFont val="Verdana"/>
        <family val="2"/>
      </rPr>
      <t xml:space="preserve">descarga el documento “Mi presupuesto anual” </t>
    </r>
    <r>
      <rPr>
        <sz val="11"/>
        <color theme="3" tint="-0.249977111117893"/>
        <rFont val="Verdana"/>
        <family val="2"/>
      </rPr>
      <t xml:space="preserve">donde deberás colocar </t>
    </r>
    <r>
      <rPr>
        <b/>
        <sz val="11"/>
        <color theme="3" tint="-0.249977111117893"/>
        <rFont val="Verdana"/>
        <family val="2"/>
      </rPr>
      <t>únicamente</t>
    </r>
    <r>
      <rPr>
        <sz val="11"/>
        <color theme="3" tint="-0.249977111117893"/>
        <rFont val="Verdana"/>
        <family val="2"/>
      </rPr>
      <t xml:space="preserve"> los rubros de la </t>
    </r>
    <r>
      <rPr>
        <b/>
        <sz val="11"/>
        <color theme="3" tint="-0.249977111117893"/>
        <rFont val="Verdana"/>
        <family val="2"/>
      </rPr>
      <t>columna B,</t>
    </r>
    <r>
      <rPr>
        <sz val="11"/>
        <color theme="3" tint="-0.249977111117893"/>
        <rFont val="Verdana"/>
        <family val="2"/>
      </rPr>
      <t xml:space="preserve"> los porcentajes de la </t>
    </r>
    <r>
      <rPr>
        <b/>
        <sz val="11"/>
        <color theme="3" tint="-0.249977111117893"/>
        <rFont val="Verdana"/>
        <family val="2"/>
      </rPr>
      <t xml:space="preserve">columna P </t>
    </r>
    <r>
      <rPr>
        <sz val="11"/>
        <color theme="3" tint="-0.249977111117893"/>
        <rFont val="Verdana"/>
        <family val="2"/>
      </rPr>
      <t>y tu capacidad de</t>
    </r>
    <r>
      <rPr>
        <b/>
        <sz val="11"/>
        <color theme="3" tint="-0.249977111117893"/>
        <rFont val="Verdana"/>
        <family val="2"/>
      </rPr>
      <t xml:space="preserve"> ahorro anual (celda Q17).</t>
    </r>
    <r>
      <rPr>
        <sz val="11"/>
        <color theme="3" tint="-0.249977111117893"/>
        <rFont val="Verdana"/>
        <family val="2"/>
      </rPr>
      <t xml:space="preserve">
</t>
    </r>
    <phoneticPr fontId="14" type="noConversion"/>
  </si>
  <si>
    <t>%</t>
  </si>
  <si>
    <t>Concepto</t>
  </si>
  <si>
    <t>Intereses de inversiones</t>
  </si>
  <si>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</si>
  <si>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</si>
  <si>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</si>
  <si>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</si>
  <si>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</si>
  <si>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</si>
  <si>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</si>
  <si>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</si>
  <si>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</si>
  <si>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</si>
  <si>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</si>
  <si>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</si>
  <si>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</si>
  <si>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</t>
  </si>
  <si>
    <t>Total</t>
  </si>
  <si>
    <t>Meses</t>
  </si>
  <si>
    <t>Pago de créditos</t>
  </si>
  <si>
    <t>Pago de primas de seguros</t>
  </si>
  <si>
    <t>Pago de tarjeta de crédito</t>
  </si>
  <si>
    <t>Salarios</t>
  </si>
  <si>
    <t>Bonos</t>
  </si>
  <si>
    <t>Incentivos</t>
  </si>
  <si>
    <t>Honorarios</t>
  </si>
  <si>
    <t>Ingresos menos egresos anuales</t>
  </si>
  <si>
    <t>CAPACIDAD DE AHORRO ANUAL</t>
  </si>
  <si>
    <t>Egresos (gastos variables):</t>
  </si>
  <si>
    <t>Egresos (gastos fijos):</t>
  </si>
  <si>
    <t>Presupuesto familiar anual</t>
  </si>
  <si>
    <t>TOTAL DE INGRESOS ANUALES</t>
  </si>
  <si>
    <t>SUBTOTAL DE GASTOS FIJOS ANUALES</t>
  </si>
  <si>
    <t xml:space="preserve">  SUBTOTAL DE GASTOS VARIABLES ANUALES</t>
  </si>
  <si>
    <t xml:space="preserve">              TOTAL DE GASTOS ANUALES</t>
  </si>
  <si>
    <t>Gas</t>
  </si>
  <si>
    <t>Agua</t>
  </si>
  <si>
    <t>Luz</t>
  </si>
  <si>
    <t>Celular</t>
  </si>
  <si>
    <t>Telefono e internet</t>
  </si>
  <si>
    <t>Propinas</t>
  </si>
  <si>
    <t>cigarros</t>
  </si>
  <si>
    <t>Estacionamiento</t>
  </si>
  <si>
    <t>Gasolina</t>
  </si>
  <si>
    <t>mantenimiento moto carro</t>
  </si>
  <si>
    <t>imprevistos</t>
  </si>
  <si>
    <t>salud</t>
  </si>
  <si>
    <t>salidas novia</t>
  </si>
  <si>
    <t>Renta</t>
  </si>
  <si>
    <t>Alimentacion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</si>
</sst>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i/>
      <sz val="11"/>
      <color indexed="9"/>
      <name val="Verdana"/>
      <family val="2"/>
    </font>
    <font>
      <sz val="11"/>
      <color theme="6" tint="-0.499984740745262"/>
      <name val="Verdana"/>
      <family val="2"/>
    </font>
    <font>
      <b/>
      <sz val="11"/>
      <color theme="3" tint="-0.249977111117893"/>
      <name val="Verdana"/>
      <family val="2"/>
    </font>
    <font>
      <sz val="11"/>
      <color theme="3" tint="-0.249977111117893"/>
      <name val="Verdana"/>
      <family val="2"/>
    </font>
    <font>
      <sz val="9"/>
      <color indexed="81"/>
      <name val="Tahoma"/>
      <family val="2"/>
    </font>
    <font>
      <b/>
      <i/>
      <sz val="11"/>
      <color indexed="9"/>
      <name val="Verdana"/>
      <family val="2"/>
    </font>
    <font>
      <sz val="8"/>
      <name val="Verdana"/>
    </font>
    <font>
      <sz val="11"/>
      <color indexed="18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double">
        <color theme="3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/>
      <diagonal/>
    </border>
    <border>
      <left/>
      <right/>
      <top style="double">
        <color theme="3" tint="-0.249977111117893"/>
      </top>
      <bottom/>
      <diagonal/>
    </border>
    <border>
      <left/>
      <right style="double">
        <color theme="3" tint="-0.249977111117893"/>
      </right>
      <top style="double">
        <color theme="3" tint="-0.249977111117893"/>
      </top>
      <bottom/>
      <diagonal/>
    </border>
    <border>
      <left style="double">
        <color theme="3" tint="-0.249977111117893"/>
      </left>
      <right/>
      <top/>
      <bottom/>
      <diagonal/>
    </border>
    <border>
      <left/>
      <right style="double">
        <color theme="3" tint="-0.249977111117893"/>
      </right>
      <top/>
      <bottom/>
      <diagonal/>
    </border>
    <border>
      <left style="double">
        <color theme="3" tint="-0.249977111117893"/>
      </left>
      <right/>
      <top/>
      <bottom style="double">
        <color theme="3" tint="-0.249977111117893"/>
      </bottom>
      <diagonal/>
    </border>
    <border>
      <left/>
      <right/>
      <top/>
      <bottom style="double">
        <color theme="3" tint="-0.249977111117893"/>
      </bottom>
      <diagonal/>
    </border>
    <border>
      <left style="thin">
        <color theme="6" tint="-0.249977111117893"/>
      </left>
      <right style="double">
        <color theme="3" tint="-0.249977111117893"/>
      </right>
      <top/>
      <bottom/>
      <diagonal/>
    </border>
    <border>
      <left style="double">
        <color theme="3" tint="-0.249977111117893"/>
      </left>
      <right/>
      <top style="double">
        <color theme="3" tint="-0.249977111117893"/>
      </top>
      <bottom style="double">
        <color theme="3" tint="-0.249977111117893"/>
      </bottom>
      <diagonal/>
    </border>
    <border>
      <left/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 style="thin">
        <color theme="6" tint="-0.249977111117893"/>
      </right>
      <top style="double">
        <color theme="3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double">
        <color theme="3" tint="-0.249977111117893"/>
      </top>
      <bottom/>
      <diagonal/>
    </border>
    <border>
      <left/>
      <right/>
      <top style="double">
        <color theme="3" tint="-0.249977111117893"/>
      </top>
      <bottom style="double">
        <color theme="3" tint="-0.249977111117893"/>
      </bottom>
      <diagonal/>
    </border>
    <border>
      <left/>
      <right style="thin">
        <color theme="6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thin">
        <color theme="6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/>
      <right style="thin">
        <color theme="6" tint="-0.249977111117893"/>
      </right>
      <top/>
      <bottom style="double">
        <color theme="3" tint="-0.249977111117893"/>
      </bottom>
      <diagonal/>
    </border>
    <border>
      <left style="thin">
        <color theme="6" tint="-0.249977111117893"/>
      </left>
      <right style="double">
        <color theme="3" tint="-0.249977111117893"/>
      </right>
      <top style="double">
        <color theme="3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double">
        <color theme="3" tint="-0.249977111117893"/>
      </top>
      <bottom/>
      <diagonal/>
    </border>
    <border>
      <left/>
      <right style="thin">
        <color theme="6" tint="-0.249977111117893"/>
      </right>
      <top style="double">
        <color theme="3" tint="-0.249977111117893"/>
      </top>
      <bottom/>
      <diagonal/>
    </border>
    <border>
      <left style="double">
        <color theme="3" tint="-0.249977111117893"/>
      </left>
      <right style="double">
        <color theme="3" tint="-0.249977111117893"/>
      </right>
      <top/>
      <bottom/>
      <diagonal/>
    </border>
    <border>
      <left style="double">
        <color theme="3" tint="-0.249977111117893"/>
      </left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 style="double">
        <color theme="3" tint="-0.249977111117893"/>
      </right>
      <top style="double">
        <color theme="3" tint="-0.249977111117893"/>
      </top>
      <bottom/>
      <diagonal/>
    </border>
    <border>
      <left style="double">
        <color theme="3" tint="-0.249977111117893"/>
      </left>
      <right style="thin">
        <color theme="6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 style="double">
        <color theme="3" tint="-0.249977111117893"/>
      </right>
      <top style="double">
        <color theme="3" tint="-0.249977111117893"/>
      </top>
      <bottom style="medium">
        <color theme="6" tint="-0.249977111117893"/>
      </bottom>
      <diagonal/>
    </border>
    <border>
      <left style="double">
        <color theme="3" tint="-0.249977111117893"/>
      </left>
      <right style="double">
        <color theme="3" tint="-0.249977111117893"/>
      </right>
      <top style="medium">
        <color theme="6" tint="-0.499984740745262"/>
      </top>
      <bottom style="medium">
        <color theme="6" tint="-0.499984740745262"/>
      </bottom>
      <diagonal/>
    </border>
    <border>
      <left style="double">
        <color theme="3" tint="-0.249977111117893"/>
      </left>
      <right style="double">
        <color theme="3" tint="-0.249977111117893"/>
      </right>
      <top style="medium">
        <color theme="6" tint="-0.249977111117893"/>
      </top>
      <bottom style="double">
        <color theme="3" tint="-0.249977111117893"/>
      </bottom>
      <diagonal/>
    </border>
    <border>
      <left/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/>
      <top style="thin">
        <color theme="6" tint="-0.249977111117893"/>
      </top>
      <bottom style="double">
        <color theme="3" tint="-0.249977111117893"/>
      </bottom>
      <diagonal/>
    </border>
    <border>
      <left/>
      <right/>
      <top style="thin">
        <color theme="6" tint="-0.249977111117893"/>
      </top>
      <bottom style="double">
        <color theme="3" tint="-0.249977111117893"/>
      </bottom>
      <diagonal/>
    </border>
    <border>
      <left/>
      <right style="double">
        <color theme="3" tint="-0.249977111117893"/>
      </right>
      <top style="thin">
        <color theme="6" tint="-0.249977111117893"/>
      </top>
      <bottom style="double">
        <color theme="3" tint="-0.249977111117893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Border="1"/>
    <xf numFmtId="165" fontId="4" fillId="0" borderId="0" xfId="1" applyFont="1"/>
    <xf numFmtId="165" fontId="4" fillId="0" borderId="0" xfId="1" applyFont="1" applyAlignment="1">
      <alignment horizontal="center"/>
    </xf>
    <xf numFmtId="165" fontId="4" fillId="3" borderId="0" xfId="1" applyFont="1" applyFill="1" applyBorder="1"/>
    <xf numFmtId="165" fontId="5" fillId="0" borderId="14" xfId="1" applyFont="1" applyBorder="1" applyAlignment="1">
      <alignment horizontal="center" vertical="center"/>
    </xf>
    <xf numFmtId="165" fontId="4" fillId="3" borderId="16" xfId="1" applyFont="1" applyFill="1" applyBorder="1"/>
    <xf numFmtId="164" fontId="4" fillId="0" borderId="17" xfId="2" applyFont="1" applyFill="1" applyBorder="1"/>
    <xf numFmtId="165" fontId="4" fillId="3" borderId="9" xfId="1" applyFont="1" applyFill="1" applyBorder="1"/>
    <xf numFmtId="164" fontId="4" fillId="0" borderId="19" xfId="2" applyFont="1" applyFill="1" applyBorder="1"/>
    <xf numFmtId="165" fontId="4" fillId="3" borderId="4" xfId="1" applyFont="1" applyFill="1" applyBorder="1"/>
    <xf numFmtId="165" fontId="4" fillId="3" borderId="5" xfId="1" applyFont="1" applyFill="1" applyBorder="1"/>
    <xf numFmtId="164" fontId="4" fillId="0" borderId="22" xfId="2" applyFont="1" applyFill="1" applyBorder="1"/>
    <xf numFmtId="164" fontId="8" fillId="6" borderId="21" xfId="2" applyFont="1" applyFill="1" applyBorder="1"/>
    <xf numFmtId="165" fontId="4" fillId="3" borderId="23" xfId="1" applyFont="1" applyFill="1" applyBorder="1"/>
    <xf numFmtId="165" fontId="4" fillId="3" borderId="3" xfId="1" applyFont="1" applyFill="1" applyBorder="1"/>
    <xf numFmtId="165" fontId="4" fillId="3" borderId="24" xfId="1" applyFont="1" applyFill="1" applyBorder="1"/>
    <xf numFmtId="165" fontId="4" fillId="3" borderId="25" xfId="1" applyFont="1" applyFill="1" applyBorder="1"/>
    <xf numFmtId="165" fontId="4" fillId="3" borderId="9" xfId="1" applyFont="1" applyFill="1" applyBorder="1" applyAlignment="1">
      <alignment wrapText="1"/>
    </xf>
    <xf numFmtId="164" fontId="4" fillId="0" borderId="1" xfId="2" applyFont="1" applyFill="1" applyBorder="1"/>
    <xf numFmtId="165" fontId="4" fillId="4" borderId="12" xfId="1" applyFont="1" applyFill="1" applyBorder="1" applyAlignment="1">
      <alignment horizontal="left"/>
    </xf>
    <xf numFmtId="165" fontId="4" fillId="4" borderId="7" xfId="1" applyFont="1" applyFill="1" applyBorder="1" applyAlignment="1">
      <alignment horizontal="left"/>
    </xf>
    <xf numFmtId="165" fontId="4" fillId="0" borderId="12" xfId="1" applyFont="1" applyFill="1" applyBorder="1"/>
    <xf numFmtId="164" fontId="4" fillId="0" borderId="3" xfId="2" applyFont="1" applyFill="1" applyBorder="1"/>
    <xf numFmtId="164" fontId="4" fillId="0" borderId="24" xfId="2" applyFont="1" applyFill="1" applyBorder="1"/>
    <xf numFmtId="164" fontId="4" fillId="0" borderId="23" xfId="2" applyFont="1" applyFill="1" applyBorder="1"/>
    <xf numFmtId="165" fontId="6" fillId="7" borderId="25" xfId="1" applyFont="1" applyFill="1" applyBorder="1" applyAlignment="1">
      <alignment horizontal="center" vertical="center"/>
    </xf>
    <xf numFmtId="165" fontId="6" fillId="7" borderId="5" xfId="1" applyFont="1" applyFill="1" applyBorder="1" applyAlignment="1">
      <alignment horizontal="center" vertical="center"/>
    </xf>
    <xf numFmtId="164" fontId="8" fillId="7" borderId="26" xfId="2" applyFont="1" applyFill="1" applyBorder="1"/>
    <xf numFmtId="165" fontId="6" fillId="7" borderId="27" xfId="1" applyFont="1" applyFill="1" applyBorder="1" applyAlignment="1">
      <alignment horizontal="center" wrapText="1"/>
    </xf>
    <xf numFmtId="164" fontId="6" fillId="7" borderId="28" xfId="2" applyNumberFormat="1" applyFont="1" applyFill="1" applyBorder="1" applyAlignment="1">
      <alignment horizontal="center"/>
    </xf>
    <xf numFmtId="165" fontId="5" fillId="2" borderId="9" xfId="1" applyFont="1" applyFill="1" applyBorder="1" applyAlignment="1"/>
    <xf numFmtId="165" fontId="5" fillId="2" borderId="10" xfId="1" applyFont="1" applyFill="1" applyBorder="1" applyAlignment="1"/>
    <xf numFmtId="165" fontId="5" fillId="2" borderId="30" xfId="1" applyFont="1" applyFill="1" applyBorder="1" applyAlignment="1"/>
    <xf numFmtId="165" fontId="5" fillId="2" borderId="31" xfId="1" applyFont="1" applyFill="1" applyBorder="1" applyAlignment="1"/>
    <xf numFmtId="165" fontId="5" fillId="2" borderId="32" xfId="1" applyFont="1" applyFill="1" applyBorder="1" applyAlignment="1"/>
    <xf numFmtId="165" fontId="5" fillId="2" borderId="33" xfId="1" applyFont="1" applyFill="1" applyBorder="1" applyAlignment="1"/>
    <xf numFmtId="164" fontId="13" fillId="8" borderId="26" xfId="2" applyFont="1" applyFill="1" applyBorder="1"/>
    <xf numFmtId="164" fontId="6" fillId="8" borderId="2" xfId="2" applyFont="1" applyFill="1" applyBorder="1"/>
    <xf numFmtId="165" fontId="4" fillId="9" borderId="12" xfId="1" applyFont="1" applyFill="1" applyBorder="1" applyAlignment="1">
      <alignment horizontal="left"/>
    </xf>
    <xf numFmtId="10" fontId="4" fillId="0" borderId="3" xfId="3" applyNumberFormat="1" applyFont="1" applyFill="1" applyBorder="1" applyAlignment="1">
      <alignment horizontal="center"/>
    </xf>
    <xf numFmtId="10" fontId="6" fillId="8" borderId="11" xfId="3" applyNumberFormat="1" applyFont="1" applyFill="1" applyBorder="1" applyAlignment="1">
      <alignment horizontal="center"/>
    </xf>
    <xf numFmtId="10" fontId="8" fillId="6" borderId="20" xfId="3" applyNumberFormat="1" applyFont="1" applyFill="1" applyBorder="1" applyAlignment="1">
      <alignment horizontal="center"/>
    </xf>
    <xf numFmtId="10" fontId="8" fillId="7" borderId="18" xfId="3" applyNumberFormat="1" applyFont="1" applyFill="1" applyBorder="1" applyAlignment="1">
      <alignment horizontal="center"/>
    </xf>
    <xf numFmtId="10" fontId="13" fillId="8" borderId="18" xfId="3" applyNumberFormat="1" applyFont="1" applyFill="1" applyBorder="1" applyAlignment="1">
      <alignment horizontal="center"/>
    </xf>
    <xf numFmtId="10" fontId="6" fillId="7" borderId="29" xfId="3" applyNumberFormat="1" applyFont="1" applyFill="1" applyBorder="1" applyAlignment="1">
      <alignment horizontal="center"/>
    </xf>
    <xf numFmtId="165" fontId="0" fillId="0" borderId="0" xfId="1" applyFont="1" applyAlignment="1">
      <alignment horizontal="center"/>
    </xf>
    <xf numFmtId="165" fontId="0" fillId="0" borderId="10" xfId="1" applyFont="1" applyBorder="1" applyAlignment="1">
      <alignment horizontal="center"/>
    </xf>
    <xf numFmtId="165" fontId="6" fillId="5" borderId="7" xfId="1" applyFont="1" applyFill="1" applyBorder="1" applyAlignment="1">
      <alignment horizontal="center" vertical="center" wrapText="1"/>
    </xf>
    <xf numFmtId="165" fontId="6" fillId="5" borderId="9" xfId="1" applyFont="1" applyFill="1" applyBorder="1" applyAlignment="1">
      <alignment horizontal="center" vertical="center" wrapText="1"/>
    </xf>
    <xf numFmtId="165" fontId="7" fillId="7" borderId="4" xfId="1" applyFont="1" applyFill="1" applyBorder="1" applyAlignment="1">
      <alignment horizontal="right"/>
    </xf>
    <xf numFmtId="165" fontId="7" fillId="7" borderId="5" xfId="1" applyFont="1" applyFill="1" applyBorder="1" applyAlignment="1">
      <alignment horizontal="right"/>
    </xf>
    <xf numFmtId="165" fontId="7" fillId="7" borderId="22" xfId="1" applyFont="1" applyFill="1" applyBorder="1" applyAlignment="1">
      <alignment horizontal="right"/>
    </xf>
    <xf numFmtId="165" fontId="7" fillId="7" borderId="12" xfId="1" applyFont="1" applyFill="1" applyBorder="1" applyAlignment="1">
      <alignment horizontal="right"/>
    </xf>
    <xf numFmtId="165" fontId="7" fillId="7" borderId="16" xfId="1" applyFont="1" applyFill="1" applyBorder="1" applyAlignment="1">
      <alignment horizontal="right"/>
    </xf>
    <xf numFmtId="165" fontId="7" fillId="7" borderId="13" xfId="1" applyFont="1" applyFill="1" applyBorder="1" applyAlignment="1">
      <alignment horizontal="right"/>
    </xf>
    <xf numFmtId="165" fontId="6" fillId="8" borderId="12" xfId="1" applyFont="1" applyFill="1" applyBorder="1" applyAlignment="1">
      <alignment horizontal="right"/>
    </xf>
    <xf numFmtId="165" fontId="6" fillId="8" borderId="16" xfId="1" applyFont="1" applyFill="1" applyBorder="1" applyAlignment="1">
      <alignment horizontal="right"/>
    </xf>
    <xf numFmtId="165" fontId="6" fillId="8" borderId="13" xfId="1" applyFont="1" applyFill="1" applyBorder="1" applyAlignment="1">
      <alignment horizontal="right"/>
    </xf>
    <xf numFmtId="20" fontId="11" fillId="0" borderId="4" xfId="1" applyNumberFormat="1" applyFont="1" applyBorder="1" applyAlignment="1">
      <alignment horizontal="left" wrapText="1"/>
    </xf>
    <xf numFmtId="20" fontId="9" fillId="0" borderId="5" xfId="1" applyNumberFormat="1" applyFont="1" applyBorder="1" applyAlignment="1">
      <alignment horizontal="left" wrapText="1"/>
    </xf>
    <xf numFmtId="20" fontId="9" fillId="0" borderId="6" xfId="1" applyNumberFormat="1" applyFont="1" applyBorder="1" applyAlignment="1">
      <alignment horizontal="left" wrapText="1"/>
    </xf>
    <xf numFmtId="20" fontId="9" fillId="0" borderId="7" xfId="1" applyNumberFormat="1" applyFont="1" applyBorder="1" applyAlignment="1">
      <alignment horizontal="left" wrapText="1"/>
    </xf>
    <xf numFmtId="20" fontId="9" fillId="0" borderId="0" xfId="1" applyNumberFormat="1" applyFont="1" applyBorder="1" applyAlignment="1">
      <alignment horizontal="left" wrapText="1"/>
    </xf>
    <xf numFmtId="20" fontId="9" fillId="0" borderId="8" xfId="1" applyNumberFormat="1" applyFont="1" applyBorder="1" applyAlignment="1">
      <alignment horizontal="left" wrapText="1"/>
    </xf>
    <xf numFmtId="165" fontId="6" fillId="7" borderId="4" xfId="1" applyFont="1" applyFill="1" applyBorder="1" applyAlignment="1">
      <alignment horizontal="center"/>
    </xf>
    <xf numFmtId="165" fontId="6" fillId="7" borderId="5" xfId="1" applyFont="1" applyFill="1" applyBorder="1" applyAlignment="1">
      <alignment horizontal="center"/>
    </xf>
    <xf numFmtId="165" fontId="6" fillId="7" borderId="6" xfId="1" applyFont="1" applyFill="1" applyBorder="1" applyAlignment="1">
      <alignment horizontal="center"/>
    </xf>
    <xf numFmtId="165" fontId="6" fillId="5" borderId="7" xfId="1" applyFont="1" applyFill="1" applyBorder="1" applyAlignment="1">
      <alignment horizontal="center"/>
    </xf>
    <xf numFmtId="165" fontId="6" fillId="5" borderId="0" xfId="1" applyFont="1" applyFill="1" applyBorder="1" applyAlignment="1">
      <alignment horizontal="center"/>
    </xf>
    <xf numFmtId="165" fontId="6" fillId="5" borderId="8" xfId="1" applyFont="1" applyFill="1" applyBorder="1" applyAlignment="1">
      <alignment horizontal="center"/>
    </xf>
    <xf numFmtId="165" fontId="5" fillId="0" borderId="25" xfId="1" applyFont="1" applyBorder="1" applyAlignment="1">
      <alignment horizontal="center" vertical="center"/>
    </xf>
    <xf numFmtId="165" fontId="5" fillId="0" borderId="24" xfId="1" applyFont="1" applyBorder="1" applyAlignment="1">
      <alignment horizontal="center" vertical="center"/>
    </xf>
    <xf numFmtId="165" fontId="6" fillId="8" borderId="7" xfId="1" applyFont="1" applyFill="1" applyBorder="1" applyAlignment="1">
      <alignment horizontal="right"/>
    </xf>
    <xf numFmtId="165" fontId="6" fillId="8" borderId="0" xfId="1" applyFont="1" applyFill="1" applyBorder="1" applyAlignment="1">
      <alignment horizontal="right"/>
    </xf>
    <xf numFmtId="165" fontId="6" fillId="8" borderId="1" xfId="1" applyFont="1" applyFill="1" applyBorder="1" applyAlignment="1">
      <alignment horizontal="right"/>
    </xf>
    <xf numFmtId="165" fontId="6" fillId="7" borderId="15" xfId="1" applyFont="1" applyFill="1" applyBorder="1" applyAlignment="1">
      <alignment horizontal="center"/>
    </xf>
    <xf numFmtId="165" fontId="0" fillId="10" borderId="3" xfId="1" applyFont="1" applyFill="1" applyBorder="1"/>
    <xf numFmtId="165" fontId="0" fillId="10" borderId="23" xfId="1" applyFont="1" applyFill="1" applyBorder="1"/>
    <xf numFmtId="165" fontId="0" fillId="10" borderId="24" xfId="1" applyFont="1" applyFill="1" applyBorder="1"/>
    <xf numFmtId="164" fontId="0" fillId="10" borderId="16" xfId="2" applyFont="1" applyFill="1" applyBorder="1"/>
    <xf numFmtId="164" fontId="0" fillId="10" borderId="10" xfId="2" applyFont="1" applyFill="1" applyBorder="1"/>
    <xf numFmtId="164" fontId="0" fillId="10" borderId="0" xfId="2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/>
  <colors>
    <mruColors>
      <color rgb="FF293315"/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1114425</xdr:colOff>
      <xdr:row>0</xdr:row>
      <xdr:rowOff>0</xdr:rowOff>
    </xdr:from>
    <xdr:to>
      <xdr:col>11</xdr:col>
      <xdr:colOff>394922</xdr:colOff>
      <xdr:row>7</xdr:row>
      <xdr:rowOff>190500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876425" y="0"/>
          <a:ext cx="9029700" cy="16478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152400</xdr:colOff>
      <xdr:row>2</xdr:row>
      <xdr:rowOff>152400</xdr:rowOff>
    </xdr:from>
    <xdr:to>
      <xdr:col>8</xdr:col>
      <xdr:colOff>419100</xdr:colOff>
      <xdr:row>4</xdr:row>
      <xdr:rowOff>152400</xdr:rowOff>
    </xdr:to>
    <xdr:sp macro="" textlink="">
      <xdr:nvSpPr>
        <xdr:cNvPr id="4" name="3 CuadroTexto"/>
        <xdr:cNvSpPr txBox="1"/>
      </xdr:nvSpPr>
      <xdr:spPr>
        <a:xfrm>
          <a:off x="3819525" y="533400"/>
          <a:ext cx="38862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400" b="1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Finanzas</a:t>
          </a:r>
          <a:r>
            <a:rPr lang="es-MX" sz="1400" b="1" baseline="0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Personales</a:t>
          </a:r>
          <a:endParaRPr lang="es-MX" sz="1400" b="1">
            <a:solidFill>
              <a:schemeClr val="bg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2</xdr:col>
      <xdr:colOff>514350</xdr:colOff>
      <xdr:row>5</xdr:row>
      <xdr:rowOff>9525</xdr:rowOff>
    </xdr:from>
    <xdr:to>
      <xdr:col>10</xdr:col>
      <xdr:colOff>247649</xdr:colOff>
      <xdr:row>6</xdr:row>
      <xdr:rowOff>200025</xdr:rowOff>
    </xdr:to>
    <xdr:sp macro="" textlink="">
      <xdr:nvSpPr>
        <xdr:cNvPr id="5" name="4 CuadroTexto"/>
        <xdr:cNvSpPr txBox="1"/>
      </xdr:nvSpPr>
      <xdr:spPr>
        <a:xfrm>
          <a:off x="3457575" y="962025"/>
          <a:ext cx="552449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Actividad integradora - Presupuesto familiar</a:t>
          </a:r>
          <a:r>
            <a:rPr lang="es-MX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anual</a:t>
          </a:r>
          <a:endParaRPr lang="es-MX" sz="1400" b="1">
            <a:solidFill>
              <a:schemeClr val="bg1">
                <a:lumMod val="50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>
    <pageSetUpPr fitToPage="1"/>
  </sheetPr>
  <dimension ref="B2:Q62"/>
  <sheetViews>
    <sheetView tabSelected="1" topLeftCell="J13" zoomScale="130" zoomScaleNormal="130" zoomScalePageLayoutView="90" workbookViewId="0">
      <selection activeCell="Q18" sqref="Q18"/>
    </sheetView>
  </sheetViews>
  <sheetFormatPr baseColWidth="10" defaultColWidth="11.42578125" defaultRowHeight="15" x14ac:dyDescent="0.25"/>
  <cols>
    <col min="1" max="1" width="11.42578125" style="1"/>
    <col min="2" max="2" width="32.7109375" style="1" bestFit="1" customWidth="1"/>
    <col min="3" max="6" width="13.28515625" style="1" bestFit="1" customWidth="1"/>
    <col min="7" max="10" width="10.85546875" style="1" bestFit="1" customWidth="1"/>
    <col min="11" max="11" width="17" style="1" bestFit="1" customWidth="1"/>
    <col min="12" max="12" width="10.85546875" style="1" bestFit="1" customWidth="1"/>
    <col min="13" max="13" width="16" style="1" bestFit="1" customWidth="1"/>
    <col min="14" max="14" width="16.140625" style="1" bestFit="1" customWidth="1"/>
    <col min="15" max="15" width="28.42578125" style="1" customWidth="1"/>
    <col min="16" max="16" width="17.140625" style="2" customWidth="1"/>
    <col min="17" max="17" width="19.28515625" style="1" bestFit="1" customWidth="1"/>
    <col min="18" max="16384" width="11.42578125" style="1"/>
  </cols>
  <sheetData>
    <row r="2" spans="2:17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2:17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2:17" x14ac:dyDescent="0.25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2:17" x14ac:dyDescent="0.25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2:17" x14ac:dyDescent="0.25"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2:17" ht="24.75" customHeight="1" thickBot="1" x14ac:dyDescent="0.3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2:17" ht="38.25" customHeight="1" thickTop="1" x14ac:dyDescent="0.25">
      <c r="B8" s="61" t="s">
        <v>0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3"/>
      <c r="N8" s="4"/>
      <c r="O8" s="4"/>
      <c r="P8" s="5"/>
      <c r="Q8" s="4"/>
    </row>
    <row r="9" spans="2:17" ht="39" customHeight="1" x14ac:dyDescent="0.25">
      <c r="B9" s="64"/>
      <c r="C9" s="65"/>
      <c r="D9" s="65"/>
      <c r="E9" s="65"/>
      <c r="F9" s="65"/>
      <c r="G9" s="65"/>
      <c r="H9" s="65"/>
      <c r="I9" s="65"/>
      <c r="J9" s="65"/>
      <c r="K9" s="65"/>
      <c r="L9" s="65"/>
      <c r="M9" s="66"/>
      <c r="N9" s="4"/>
      <c r="O9" s="4"/>
      <c r="P9" s="5"/>
      <c r="Q9" s="4"/>
    </row>
    <row r="10" spans="2:17" ht="34.5" customHeight="1" x14ac:dyDescent="0.25"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6"/>
      <c r="N10" s="4"/>
      <c r="O10" s="4"/>
      <c r="P10" s="5"/>
      <c r="Q10" s="4"/>
    </row>
    <row r="11" spans="2:17" ht="37.5" customHeight="1" x14ac:dyDescent="0.25">
      <c r="B11" s="64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6"/>
      <c r="N11" s="4"/>
      <c r="O11" s="4"/>
      <c r="P11" s="5"/>
      <c r="Q11" s="4"/>
    </row>
    <row r="12" spans="2:17" ht="37.5" customHeight="1" thickBot="1" x14ac:dyDescent="0.3"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  <c r="N12" s="4"/>
      <c r="O12" s="4"/>
      <c r="P12" s="5"/>
      <c r="Q12" s="4"/>
    </row>
    <row r="13" spans="2:17" ht="30" customHeight="1" thickTop="1" x14ac:dyDescent="0.25">
      <c r="B13" s="67" t="s">
        <v>31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9"/>
      <c r="Q13" s="50" t="s">
        <v>27</v>
      </c>
    </row>
    <row r="14" spans="2:17" ht="15.75" thickBot="1" x14ac:dyDescent="0.3">
      <c r="B14" s="70" t="s">
        <v>4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2"/>
      <c r="Q14" s="50"/>
    </row>
    <row r="15" spans="2:17" ht="16.5" thickTop="1" thickBot="1" x14ac:dyDescent="0.3">
      <c r="B15" s="7" t="s">
        <v>2</v>
      </c>
      <c r="C15" s="78" t="s">
        <v>19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73" t="s">
        <v>18</v>
      </c>
      <c r="P15" s="73" t="s">
        <v>1</v>
      </c>
      <c r="Q15" s="51"/>
    </row>
    <row r="16" spans="2:17" ht="45" thickTop="1" thickBot="1" x14ac:dyDescent="0.3">
      <c r="B16" s="28" t="s">
        <v>17</v>
      </c>
      <c r="C16" s="28" t="s">
        <v>5</v>
      </c>
      <c r="D16" s="28" t="s">
        <v>6</v>
      </c>
      <c r="E16" s="28" t="s">
        <v>7</v>
      </c>
      <c r="F16" s="28" t="s">
        <v>8</v>
      </c>
      <c r="G16" s="29" t="s">
        <v>9</v>
      </c>
      <c r="H16" s="28" t="s">
        <v>10</v>
      </c>
      <c r="I16" s="28" t="s">
        <v>11</v>
      </c>
      <c r="J16" s="29" t="s">
        <v>12</v>
      </c>
      <c r="K16" s="28" t="s">
        <v>13</v>
      </c>
      <c r="L16" s="29" t="s">
        <v>14</v>
      </c>
      <c r="M16" s="28" t="s">
        <v>15</v>
      </c>
      <c r="N16" s="29" t="s">
        <v>16</v>
      </c>
      <c r="O16" s="74"/>
      <c r="P16" s="74"/>
      <c r="Q16" s="31" t="s">
        <v>28</v>
      </c>
    </row>
    <row r="17" spans="2:17" ht="16.5" thickTop="1" thickBot="1" x14ac:dyDescent="0.3">
      <c r="B17" s="24" t="s">
        <v>23</v>
      </c>
      <c r="C17" s="17">
        <v>0</v>
      </c>
      <c r="D17" s="17">
        <v>0</v>
      </c>
      <c r="E17" s="17">
        <v>0</v>
      </c>
      <c r="F17" s="17">
        <v>4800</v>
      </c>
      <c r="G17" s="17">
        <v>4800</v>
      </c>
      <c r="H17" s="17">
        <v>4800</v>
      </c>
      <c r="I17" s="17">
        <v>4800</v>
      </c>
      <c r="J17" s="17">
        <v>4800</v>
      </c>
      <c r="K17" s="17">
        <v>4800</v>
      </c>
      <c r="L17" s="17">
        <v>4800</v>
      </c>
      <c r="M17" s="17">
        <v>4800</v>
      </c>
      <c r="N17" s="8">
        <v>4800</v>
      </c>
      <c r="O17" s="25">
        <f>SUM(C17:N17)</f>
        <v>43200</v>
      </c>
      <c r="P17" s="42">
        <f t="shared" ref="P17:P26" si="0">O17/$O$26</f>
        <v>0.8834355828220859</v>
      </c>
      <c r="Q17" s="32">
        <f>O26-O61</f>
        <v>13776</v>
      </c>
    </row>
    <row r="18" spans="2:17" ht="16.5" thickTop="1" thickBot="1" x14ac:dyDescent="0.3">
      <c r="B18" s="24" t="s">
        <v>24</v>
      </c>
      <c r="C18" s="17"/>
      <c r="D18" s="17"/>
      <c r="E18" s="17"/>
      <c r="F18" s="17"/>
      <c r="G18" s="8"/>
      <c r="H18" s="17"/>
      <c r="I18" s="17"/>
      <c r="J18" s="8"/>
      <c r="K18" s="17"/>
      <c r="L18" s="8"/>
      <c r="M18" s="17"/>
      <c r="N18" s="8"/>
      <c r="O18" s="25">
        <f t="shared" ref="O18:O25" si="1">SUM(C18:N18)</f>
        <v>0</v>
      </c>
      <c r="P18" s="42">
        <f t="shared" si="0"/>
        <v>0</v>
      </c>
      <c r="Q18" s="47">
        <f>Q17/$O$26</f>
        <v>0.28171779141104292</v>
      </c>
    </row>
    <row r="19" spans="2:17" ht="16.5" thickTop="1" thickBot="1" x14ac:dyDescent="0.3">
      <c r="B19" s="24" t="s">
        <v>25</v>
      </c>
      <c r="C19" s="17"/>
      <c r="D19" s="17"/>
      <c r="E19" s="17"/>
      <c r="F19" s="17"/>
      <c r="G19" s="8"/>
      <c r="H19" s="17"/>
      <c r="I19" s="17"/>
      <c r="J19" s="8"/>
      <c r="K19" s="17"/>
      <c r="L19" s="8"/>
      <c r="M19" s="17"/>
      <c r="N19" s="8"/>
      <c r="O19" s="25">
        <f t="shared" si="1"/>
        <v>0</v>
      </c>
      <c r="P19" s="42">
        <f t="shared" si="0"/>
        <v>0</v>
      </c>
      <c r="Q19" s="4"/>
    </row>
    <row r="20" spans="2:17" ht="16.5" thickTop="1" thickBot="1" x14ac:dyDescent="0.3">
      <c r="B20" s="24" t="s">
        <v>26</v>
      </c>
      <c r="C20" s="17">
        <v>300</v>
      </c>
      <c r="D20" s="17">
        <v>400</v>
      </c>
      <c r="E20" s="17">
        <v>500</v>
      </c>
      <c r="F20" s="17">
        <v>500</v>
      </c>
      <c r="G20" s="17">
        <v>500</v>
      </c>
      <c r="H20" s="17">
        <v>500</v>
      </c>
      <c r="I20" s="17">
        <v>500</v>
      </c>
      <c r="J20" s="17">
        <v>500</v>
      </c>
      <c r="K20" s="17">
        <v>500</v>
      </c>
      <c r="L20" s="17">
        <v>500</v>
      </c>
      <c r="M20" s="17">
        <v>500</v>
      </c>
      <c r="N20" s="17">
        <v>500</v>
      </c>
      <c r="O20" s="25">
        <f t="shared" si="1"/>
        <v>5700</v>
      </c>
      <c r="P20" s="42">
        <f t="shared" si="0"/>
        <v>0.1165644171779141</v>
      </c>
      <c r="Q20" s="4"/>
    </row>
    <row r="21" spans="2:17" ht="16.5" thickTop="1" thickBot="1" x14ac:dyDescent="0.3">
      <c r="B21" s="24"/>
      <c r="C21" s="17"/>
      <c r="D21" s="17"/>
      <c r="E21" s="17"/>
      <c r="F21" s="17"/>
      <c r="G21" s="8"/>
      <c r="H21" s="17"/>
      <c r="I21" s="17"/>
      <c r="J21" s="8"/>
      <c r="K21" s="17"/>
      <c r="L21" s="8"/>
      <c r="M21" s="17"/>
      <c r="N21" s="8"/>
      <c r="O21" s="25">
        <f t="shared" si="1"/>
        <v>0</v>
      </c>
      <c r="P21" s="42">
        <f t="shared" si="0"/>
        <v>0</v>
      </c>
      <c r="Q21" s="4"/>
    </row>
    <row r="22" spans="2:17" ht="16.5" thickTop="1" thickBot="1" x14ac:dyDescent="0.3">
      <c r="B22" s="24"/>
      <c r="C22" s="17"/>
      <c r="D22" s="17"/>
      <c r="E22" s="17"/>
      <c r="F22" s="17"/>
      <c r="G22" s="8"/>
      <c r="H22" s="17"/>
      <c r="I22" s="17"/>
      <c r="J22" s="8"/>
      <c r="K22" s="17"/>
      <c r="L22" s="8"/>
      <c r="M22" s="17"/>
      <c r="N22" s="8"/>
      <c r="O22" s="25">
        <f t="shared" si="1"/>
        <v>0</v>
      </c>
      <c r="P22" s="42">
        <f t="shared" si="0"/>
        <v>0</v>
      </c>
      <c r="Q22" s="4"/>
    </row>
    <row r="23" spans="2:17" ht="16.5" thickTop="1" thickBot="1" x14ac:dyDescent="0.3">
      <c r="B23" s="24"/>
      <c r="C23" s="17"/>
      <c r="D23" s="17"/>
      <c r="E23" s="17"/>
      <c r="F23" s="17"/>
      <c r="G23" s="8"/>
      <c r="H23" s="17"/>
      <c r="I23" s="17"/>
      <c r="J23" s="8"/>
      <c r="K23" s="17"/>
      <c r="L23" s="8"/>
      <c r="M23" s="17"/>
      <c r="N23" s="8"/>
      <c r="O23" s="25">
        <f t="shared" si="1"/>
        <v>0</v>
      </c>
      <c r="P23" s="42">
        <f t="shared" si="0"/>
        <v>0</v>
      </c>
      <c r="Q23" s="4"/>
    </row>
    <row r="24" spans="2:17" ht="16.5" thickTop="1" thickBot="1" x14ac:dyDescent="0.3">
      <c r="B24" s="24"/>
      <c r="C24" s="17"/>
      <c r="D24" s="17"/>
      <c r="E24" s="17"/>
      <c r="F24" s="17"/>
      <c r="G24" s="8"/>
      <c r="H24" s="17"/>
      <c r="I24" s="17"/>
      <c r="J24" s="8"/>
      <c r="K24" s="17"/>
      <c r="L24" s="8"/>
      <c r="M24" s="17"/>
      <c r="N24" s="8"/>
      <c r="O24" s="25">
        <f t="shared" si="1"/>
        <v>0</v>
      </c>
      <c r="P24" s="42">
        <f t="shared" si="0"/>
        <v>0</v>
      </c>
      <c r="Q24" s="4"/>
    </row>
    <row r="25" spans="2:17" ht="16.5" thickTop="1" thickBot="1" x14ac:dyDescent="0.3">
      <c r="B25" s="22" t="s">
        <v>3</v>
      </c>
      <c r="C25" s="17"/>
      <c r="D25" s="17"/>
      <c r="E25" s="17"/>
      <c r="F25" s="17"/>
      <c r="G25" s="8"/>
      <c r="H25" s="17"/>
      <c r="I25" s="17"/>
      <c r="J25" s="8"/>
      <c r="K25" s="17"/>
      <c r="L25" s="8"/>
      <c r="M25" s="17"/>
      <c r="N25" s="8"/>
      <c r="O25" s="25">
        <f t="shared" si="1"/>
        <v>0</v>
      </c>
      <c r="P25" s="42">
        <f t="shared" si="0"/>
        <v>0</v>
      </c>
      <c r="Q25" s="4"/>
    </row>
    <row r="26" spans="2:17" ht="15.75" thickTop="1" x14ac:dyDescent="0.25">
      <c r="B26" s="75" t="s">
        <v>32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7"/>
      <c r="O26" s="40">
        <f>SUM(O17:O25)</f>
        <v>48900</v>
      </c>
      <c r="P26" s="43">
        <f t="shared" si="0"/>
        <v>1</v>
      </c>
      <c r="Q26" s="4"/>
    </row>
    <row r="27" spans="2:17" ht="15.75" thickBot="1" x14ac:dyDescent="0.3">
      <c r="B27" s="36" t="s">
        <v>30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4"/>
    </row>
    <row r="28" spans="2:17" ht="16.5" thickTop="1" thickBot="1" x14ac:dyDescent="0.3">
      <c r="B28" s="41" t="s">
        <v>20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9">
        <f>SUM(C28:N28)</f>
        <v>0</v>
      </c>
      <c r="P28" s="42">
        <f t="shared" ref="P28:P43" si="2">O28/$O$26</f>
        <v>0</v>
      </c>
      <c r="Q28" s="4"/>
    </row>
    <row r="29" spans="2:17" ht="16.5" thickTop="1" thickBot="1" x14ac:dyDescent="0.3">
      <c r="B29" s="23" t="s">
        <v>21</v>
      </c>
      <c r="C29" s="16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21">
        <f t="shared" ref="O29:O42" si="3">SUM(C29:N29)</f>
        <v>0</v>
      </c>
      <c r="P29" s="42">
        <f t="shared" si="2"/>
        <v>0</v>
      </c>
      <c r="Q29" s="4"/>
    </row>
    <row r="30" spans="2:17" ht="16.5" thickTop="1" thickBot="1" x14ac:dyDescent="0.3">
      <c r="B30" s="22" t="s">
        <v>22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9">
        <f t="shared" si="3"/>
        <v>0</v>
      </c>
      <c r="P30" s="42">
        <f t="shared" si="2"/>
        <v>0</v>
      </c>
      <c r="Q30" s="4"/>
    </row>
    <row r="31" spans="2:17" ht="16.5" thickTop="1" thickBot="1" x14ac:dyDescent="0.3">
      <c r="B31" s="79" t="s">
        <v>40</v>
      </c>
      <c r="C31" s="16">
        <v>0</v>
      </c>
      <c r="D31" s="16">
        <v>0</v>
      </c>
      <c r="E31" s="6">
        <v>0</v>
      </c>
      <c r="F31" s="16">
        <v>472</v>
      </c>
      <c r="G31" s="16">
        <v>472</v>
      </c>
      <c r="H31" s="16">
        <v>472</v>
      </c>
      <c r="I31" s="16">
        <v>472</v>
      </c>
      <c r="J31" s="16">
        <v>472</v>
      </c>
      <c r="K31" s="16">
        <v>472</v>
      </c>
      <c r="L31" s="16">
        <v>472</v>
      </c>
      <c r="M31" s="16">
        <v>472</v>
      </c>
      <c r="N31" s="16">
        <v>472</v>
      </c>
      <c r="O31" s="21">
        <f t="shared" si="3"/>
        <v>4248</v>
      </c>
      <c r="P31" s="42">
        <f t="shared" si="2"/>
        <v>8.6871165644171786E-2</v>
      </c>
      <c r="Q31" s="4"/>
    </row>
    <row r="32" spans="2:17" ht="16.5" thickTop="1" thickBot="1" x14ac:dyDescent="0.3">
      <c r="B32" s="79" t="s">
        <v>36</v>
      </c>
      <c r="C32" s="17">
        <v>100</v>
      </c>
      <c r="D32" s="17">
        <v>100</v>
      </c>
      <c r="E32" s="8">
        <v>100</v>
      </c>
      <c r="F32" s="8">
        <v>100</v>
      </c>
      <c r="G32" s="8">
        <v>100</v>
      </c>
      <c r="H32" s="8">
        <v>100</v>
      </c>
      <c r="I32" s="8">
        <v>100</v>
      </c>
      <c r="J32" s="8">
        <v>100</v>
      </c>
      <c r="K32" s="8">
        <v>100</v>
      </c>
      <c r="L32" s="8">
        <v>100</v>
      </c>
      <c r="M32" s="8">
        <v>100</v>
      </c>
      <c r="N32" s="8">
        <v>100</v>
      </c>
      <c r="O32" s="9">
        <f t="shared" si="3"/>
        <v>1200</v>
      </c>
      <c r="P32" s="42">
        <f t="shared" si="2"/>
        <v>2.4539877300613498E-2</v>
      </c>
      <c r="Q32" s="4"/>
    </row>
    <row r="33" spans="2:17" ht="16.5" thickTop="1" thickBot="1" x14ac:dyDescent="0.3">
      <c r="B33" s="79" t="s">
        <v>37</v>
      </c>
      <c r="C33" s="17">
        <v>108</v>
      </c>
      <c r="D33" s="17">
        <v>108</v>
      </c>
      <c r="E33" s="17">
        <v>108</v>
      </c>
      <c r="F33" s="17">
        <v>108</v>
      </c>
      <c r="G33" s="17">
        <v>108</v>
      </c>
      <c r="H33" s="17">
        <v>108</v>
      </c>
      <c r="I33" s="17">
        <v>108</v>
      </c>
      <c r="J33" s="17">
        <v>108</v>
      </c>
      <c r="K33" s="17">
        <v>108</v>
      </c>
      <c r="L33" s="17">
        <v>108</v>
      </c>
      <c r="M33" s="17">
        <v>108</v>
      </c>
      <c r="N33" s="17">
        <v>108</v>
      </c>
      <c r="O33" s="9">
        <f t="shared" si="3"/>
        <v>1296</v>
      </c>
      <c r="P33" s="42">
        <f t="shared" si="2"/>
        <v>2.6503067484662576E-2</v>
      </c>
      <c r="Q33" s="4"/>
    </row>
    <row r="34" spans="2:17" ht="16.5" thickTop="1" thickBot="1" x14ac:dyDescent="0.3">
      <c r="B34" s="80" t="s">
        <v>38</v>
      </c>
      <c r="C34" s="18">
        <v>80</v>
      </c>
      <c r="D34" s="18">
        <v>80</v>
      </c>
      <c r="E34" s="18">
        <v>80</v>
      </c>
      <c r="F34" s="18">
        <v>80</v>
      </c>
      <c r="G34" s="18">
        <v>80</v>
      </c>
      <c r="H34" s="18">
        <v>80</v>
      </c>
      <c r="I34" s="18">
        <v>80</v>
      </c>
      <c r="J34" s="18">
        <v>80</v>
      </c>
      <c r="K34" s="18">
        <v>80</v>
      </c>
      <c r="L34" s="18">
        <v>80</v>
      </c>
      <c r="M34" s="18">
        <v>80</v>
      </c>
      <c r="N34" s="18">
        <v>80</v>
      </c>
      <c r="O34" s="11">
        <f t="shared" si="3"/>
        <v>960</v>
      </c>
      <c r="P34" s="42">
        <f t="shared" si="2"/>
        <v>1.9631901840490799E-2</v>
      </c>
      <c r="Q34" s="4"/>
    </row>
    <row r="35" spans="2:17" ht="16.5" thickTop="1" thickBot="1" x14ac:dyDescent="0.3">
      <c r="B35" s="79" t="s">
        <v>39</v>
      </c>
      <c r="C35" s="17">
        <v>200</v>
      </c>
      <c r="D35" s="17">
        <v>200</v>
      </c>
      <c r="E35" s="8">
        <v>200</v>
      </c>
      <c r="F35" s="17">
        <v>100</v>
      </c>
      <c r="G35" s="17">
        <v>100</v>
      </c>
      <c r="H35" s="17">
        <v>100</v>
      </c>
      <c r="I35" s="17">
        <v>100</v>
      </c>
      <c r="J35" s="17">
        <v>100</v>
      </c>
      <c r="K35" s="17">
        <v>100</v>
      </c>
      <c r="L35" s="17">
        <v>100</v>
      </c>
      <c r="M35" s="17">
        <v>100</v>
      </c>
      <c r="N35" s="17">
        <v>100</v>
      </c>
      <c r="O35" s="9">
        <f t="shared" si="3"/>
        <v>1500</v>
      </c>
      <c r="P35" s="42">
        <f t="shared" si="2"/>
        <v>3.0674846625766871E-2</v>
      </c>
      <c r="Q35" s="4"/>
    </row>
    <row r="36" spans="2:17" ht="16.5" thickTop="1" thickBot="1" x14ac:dyDescent="0.3">
      <c r="B36" s="10" t="s">
        <v>49</v>
      </c>
      <c r="C36" s="18">
        <v>500</v>
      </c>
      <c r="D36" s="18">
        <v>500</v>
      </c>
      <c r="E36" s="18">
        <v>500</v>
      </c>
      <c r="F36" s="18">
        <v>500</v>
      </c>
      <c r="G36" s="18">
        <v>500</v>
      </c>
      <c r="H36" s="18">
        <v>500</v>
      </c>
      <c r="I36" s="18">
        <v>500</v>
      </c>
      <c r="J36" s="18">
        <v>500</v>
      </c>
      <c r="K36" s="18">
        <v>500</v>
      </c>
      <c r="L36" s="18">
        <v>500</v>
      </c>
      <c r="M36" s="18">
        <v>500</v>
      </c>
      <c r="N36" s="18">
        <v>500</v>
      </c>
      <c r="O36" s="11">
        <f t="shared" si="3"/>
        <v>6000</v>
      </c>
      <c r="P36" s="42">
        <f t="shared" si="2"/>
        <v>0.12269938650306748</v>
      </c>
      <c r="Q36" s="4"/>
    </row>
    <row r="37" spans="2:17" ht="16.5" thickTop="1" thickBot="1" x14ac:dyDescent="0.3">
      <c r="B37" s="20" t="s">
        <v>50</v>
      </c>
      <c r="C37" s="18">
        <v>1000</v>
      </c>
      <c r="D37" s="18">
        <v>1000</v>
      </c>
      <c r="E37" s="18">
        <v>1000</v>
      </c>
      <c r="F37" s="18">
        <v>1000</v>
      </c>
      <c r="G37" s="18">
        <v>1000</v>
      </c>
      <c r="H37" s="18">
        <v>1000</v>
      </c>
      <c r="I37" s="18">
        <v>1000</v>
      </c>
      <c r="J37" s="18">
        <v>1000</v>
      </c>
      <c r="K37" s="18">
        <v>1000</v>
      </c>
      <c r="L37" s="18">
        <v>1000</v>
      </c>
      <c r="M37" s="18">
        <v>1000</v>
      </c>
      <c r="N37" s="18">
        <v>1000</v>
      </c>
      <c r="O37" s="11">
        <f t="shared" si="3"/>
        <v>12000</v>
      </c>
      <c r="P37" s="42">
        <f t="shared" si="2"/>
        <v>0.24539877300613497</v>
      </c>
      <c r="Q37" s="4"/>
    </row>
    <row r="38" spans="2:17" ht="16.5" thickTop="1" thickBot="1" x14ac:dyDescent="0.3">
      <c r="B38" s="12"/>
      <c r="C38" s="19"/>
      <c r="D38" s="19"/>
      <c r="E38" s="13"/>
      <c r="F38" s="19"/>
      <c r="G38" s="13"/>
      <c r="H38" s="19"/>
      <c r="I38" s="13"/>
      <c r="J38" s="19"/>
      <c r="K38" s="13"/>
      <c r="L38" s="19"/>
      <c r="M38" s="13"/>
      <c r="N38" s="19"/>
      <c r="O38" s="14">
        <f t="shared" si="3"/>
        <v>0</v>
      </c>
      <c r="P38" s="42">
        <f t="shared" si="2"/>
        <v>0</v>
      </c>
      <c r="Q38" s="4"/>
    </row>
    <row r="39" spans="2:17" ht="16.5" thickTop="1" thickBot="1" x14ac:dyDescent="0.3">
      <c r="B39" s="12"/>
      <c r="C39" s="19"/>
      <c r="D39" s="19"/>
      <c r="E39" s="13"/>
      <c r="F39" s="19"/>
      <c r="G39" s="13"/>
      <c r="H39" s="19"/>
      <c r="I39" s="13"/>
      <c r="J39" s="19"/>
      <c r="K39" s="13"/>
      <c r="L39" s="19"/>
      <c r="M39" s="13"/>
      <c r="N39" s="19"/>
      <c r="O39" s="14">
        <f t="shared" si="3"/>
        <v>0</v>
      </c>
      <c r="P39" s="42">
        <f t="shared" si="2"/>
        <v>0</v>
      </c>
      <c r="Q39" s="4"/>
    </row>
    <row r="40" spans="2:17" ht="16.5" thickTop="1" thickBot="1" x14ac:dyDescent="0.3">
      <c r="B40" s="12"/>
      <c r="C40" s="19"/>
      <c r="D40" s="19"/>
      <c r="E40" s="13"/>
      <c r="F40" s="19"/>
      <c r="G40" s="13"/>
      <c r="H40" s="19"/>
      <c r="I40" s="13"/>
      <c r="J40" s="19"/>
      <c r="K40" s="13"/>
      <c r="L40" s="19"/>
      <c r="M40" s="13"/>
      <c r="N40" s="19"/>
      <c r="O40" s="14">
        <f t="shared" si="3"/>
        <v>0</v>
      </c>
      <c r="P40" s="42">
        <f t="shared" si="2"/>
        <v>0</v>
      </c>
      <c r="Q40" s="4"/>
    </row>
    <row r="41" spans="2:17" ht="16.5" thickTop="1" thickBot="1" x14ac:dyDescent="0.3">
      <c r="B41" s="12"/>
      <c r="C41" s="19"/>
      <c r="D41" s="19"/>
      <c r="E41" s="13"/>
      <c r="F41" s="19"/>
      <c r="G41" s="13"/>
      <c r="H41" s="19"/>
      <c r="I41" s="13"/>
      <c r="J41" s="19"/>
      <c r="K41" s="13"/>
      <c r="L41" s="19"/>
      <c r="M41" s="13"/>
      <c r="N41" s="19"/>
      <c r="O41" s="14">
        <f t="shared" si="3"/>
        <v>0</v>
      </c>
      <c r="P41" s="42">
        <f t="shared" si="2"/>
        <v>0</v>
      </c>
      <c r="Q41" s="4"/>
    </row>
    <row r="42" spans="2:17" ht="16.5" thickTop="1" thickBot="1" x14ac:dyDescent="0.3">
      <c r="B42" s="12"/>
      <c r="C42" s="17"/>
      <c r="D42" s="17"/>
      <c r="E42" s="13"/>
      <c r="F42" s="17"/>
      <c r="G42" s="13"/>
      <c r="H42" s="17"/>
      <c r="I42" s="13"/>
      <c r="J42" s="17"/>
      <c r="K42" s="13"/>
      <c r="L42" s="17"/>
      <c r="M42" s="13"/>
      <c r="N42" s="17"/>
      <c r="O42" s="14">
        <f t="shared" si="3"/>
        <v>0</v>
      </c>
      <c r="P42" s="42">
        <f t="shared" si="2"/>
        <v>0</v>
      </c>
      <c r="Q42" s="4"/>
    </row>
    <row r="43" spans="2:17" ht="15.75" thickTop="1" x14ac:dyDescent="0.25">
      <c r="B43" s="52" t="s">
        <v>33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4"/>
      <c r="O43" s="15">
        <f>SUM(O28:O42)</f>
        <v>27204</v>
      </c>
      <c r="P43" s="44">
        <f t="shared" si="2"/>
        <v>0.55631901840490794</v>
      </c>
      <c r="Q43" s="4"/>
    </row>
    <row r="44" spans="2:17" ht="15.75" thickBot="1" x14ac:dyDescent="0.3">
      <c r="B44" s="33" t="s">
        <v>29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5"/>
      <c r="Q44" s="4"/>
    </row>
    <row r="45" spans="2:17" ht="16.5" thickTop="1" thickBot="1" x14ac:dyDescent="0.3">
      <c r="B45" s="79" t="s">
        <v>41</v>
      </c>
      <c r="C45" s="82">
        <v>30</v>
      </c>
      <c r="D45" s="82">
        <v>30</v>
      </c>
      <c r="E45" s="82">
        <v>30</v>
      </c>
      <c r="F45" s="82">
        <v>30</v>
      </c>
      <c r="G45" s="82">
        <v>30</v>
      </c>
      <c r="H45" s="82">
        <v>30</v>
      </c>
      <c r="I45" s="82">
        <v>30</v>
      </c>
      <c r="J45" s="82">
        <v>30</v>
      </c>
      <c r="K45" s="82">
        <v>30</v>
      </c>
      <c r="L45" s="82">
        <v>30</v>
      </c>
      <c r="M45" s="82">
        <v>30</v>
      </c>
      <c r="N45" s="82">
        <v>30</v>
      </c>
      <c r="O45" s="25">
        <f>SUM(C45:N45)</f>
        <v>360</v>
      </c>
      <c r="P45" s="42">
        <f t="shared" ref="P45:P61" si="4">O45/$O$26</f>
        <v>7.3619631901840491E-3</v>
      </c>
      <c r="Q45" s="4"/>
    </row>
    <row r="46" spans="2:17" ht="16.5" thickTop="1" thickBot="1" x14ac:dyDescent="0.3">
      <c r="B46" s="79" t="s">
        <v>42</v>
      </c>
      <c r="C46" s="82">
        <v>40</v>
      </c>
      <c r="D46" s="82">
        <v>40</v>
      </c>
      <c r="E46" s="82">
        <v>40</v>
      </c>
      <c r="F46" s="82">
        <v>40</v>
      </c>
      <c r="G46" s="82">
        <v>40</v>
      </c>
      <c r="H46" s="82">
        <v>40</v>
      </c>
      <c r="I46" s="82">
        <v>40</v>
      </c>
      <c r="J46" s="82">
        <v>40</v>
      </c>
      <c r="K46" s="82">
        <v>40</v>
      </c>
      <c r="L46" s="82">
        <v>40</v>
      </c>
      <c r="M46" s="82">
        <v>40</v>
      </c>
      <c r="N46" s="82">
        <v>40</v>
      </c>
      <c r="O46" s="26">
        <f t="shared" ref="O46:O59" si="5">SUM(C46:N46)</f>
        <v>480</v>
      </c>
      <c r="P46" s="42">
        <f t="shared" si="4"/>
        <v>9.8159509202453993E-3</v>
      </c>
      <c r="Q46" s="4"/>
    </row>
    <row r="47" spans="2:17" ht="16.5" thickTop="1" thickBot="1" x14ac:dyDescent="0.3">
      <c r="B47" s="81" t="s">
        <v>43</v>
      </c>
      <c r="C47" s="83">
        <v>40</v>
      </c>
      <c r="D47" s="83">
        <v>40</v>
      </c>
      <c r="E47" s="83">
        <v>40</v>
      </c>
      <c r="F47" s="83">
        <v>40</v>
      </c>
      <c r="G47" s="83">
        <v>40</v>
      </c>
      <c r="H47" s="83">
        <v>40</v>
      </c>
      <c r="I47" s="83">
        <v>40</v>
      </c>
      <c r="J47" s="83">
        <v>40</v>
      </c>
      <c r="K47" s="83">
        <v>40</v>
      </c>
      <c r="L47" s="83">
        <v>40</v>
      </c>
      <c r="M47" s="83">
        <v>40</v>
      </c>
      <c r="N47" s="83">
        <v>40</v>
      </c>
      <c r="O47" s="26">
        <f t="shared" si="5"/>
        <v>480</v>
      </c>
      <c r="P47" s="42">
        <f t="shared" si="4"/>
        <v>9.8159509202453993E-3</v>
      </c>
      <c r="Q47" s="4"/>
    </row>
    <row r="48" spans="2:17" ht="16.5" thickTop="1" thickBot="1" x14ac:dyDescent="0.3">
      <c r="B48" s="80" t="s">
        <v>44</v>
      </c>
      <c r="C48" s="84">
        <v>200</v>
      </c>
      <c r="D48" s="84">
        <v>200</v>
      </c>
      <c r="E48" s="84">
        <v>200</v>
      </c>
      <c r="F48" s="84">
        <v>200</v>
      </c>
      <c r="G48" s="84">
        <v>200</v>
      </c>
      <c r="H48" s="84">
        <v>200</v>
      </c>
      <c r="I48" s="84">
        <v>200</v>
      </c>
      <c r="J48" s="84">
        <v>200</v>
      </c>
      <c r="K48" s="84">
        <v>200</v>
      </c>
      <c r="L48" s="84">
        <v>200</v>
      </c>
      <c r="M48" s="84">
        <v>200</v>
      </c>
      <c r="N48" s="84">
        <v>200</v>
      </c>
      <c r="O48" s="26">
        <f t="shared" si="5"/>
        <v>2400</v>
      </c>
      <c r="P48" s="42">
        <f t="shared" si="4"/>
        <v>4.9079754601226995E-2</v>
      </c>
      <c r="Q48" s="4"/>
    </row>
    <row r="49" spans="2:17" ht="16.5" thickTop="1" thickBot="1" x14ac:dyDescent="0.3">
      <c r="B49" s="79" t="s">
        <v>45</v>
      </c>
      <c r="C49" s="82">
        <v>50</v>
      </c>
      <c r="D49" s="82">
        <v>50</v>
      </c>
      <c r="E49" s="82">
        <v>50</v>
      </c>
      <c r="F49" s="82">
        <v>50</v>
      </c>
      <c r="G49" s="82">
        <v>50</v>
      </c>
      <c r="H49" s="82">
        <v>50</v>
      </c>
      <c r="I49" s="82">
        <v>50</v>
      </c>
      <c r="J49" s="82">
        <v>50</v>
      </c>
      <c r="K49" s="82">
        <v>50</v>
      </c>
      <c r="L49" s="82">
        <v>50</v>
      </c>
      <c r="M49" s="82">
        <v>50</v>
      </c>
      <c r="N49" s="82">
        <v>50</v>
      </c>
      <c r="O49" s="26">
        <f t="shared" si="5"/>
        <v>600</v>
      </c>
      <c r="P49" s="42">
        <f t="shared" si="4"/>
        <v>1.2269938650306749E-2</v>
      </c>
      <c r="Q49" s="4"/>
    </row>
    <row r="50" spans="2:17" ht="16.5" thickTop="1" thickBot="1" x14ac:dyDescent="0.3">
      <c r="B50" s="79" t="s">
        <v>46</v>
      </c>
      <c r="C50" s="82">
        <v>50</v>
      </c>
      <c r="D50" s="82">
        <v>50</v>
      </c>
      <c r="E50" s="82">
        <v>50</v>
      </c>
      <c r="F50" s="82">
        <v>50</v>
      </c>
      <c r="G50" s="82">
        <v>50</v>
      </c>
      <c r="H50" s="82">
        <v>50</v>
      </c>
      <c r="I50" s="82">
        <v>50</v>
      </c>
      <c r="J50" s="82">
        <v>50</v>
      </c>
      <c r="K50" s="82">
        <v>50</v>
      </c>
      <c r="L50" s="82">
        <v>50</v>
      </c>
      <c r="M50" s="82">
        <v>50</v>
      </c>
      <c r="N50" s="82">
        <v>50</v>
      </c>
      <c r="O50" s="27">
        <f t="shared" si="5"/>
        <v>600</v>
      </c>
      <c r="P50" s="42">
        <f t="shared" si="4"/>
        <v>1.2269938650306749E-2</v>
      </c>
      <c r="Q50" s="4"/>
    </row>
    <row r="51" spans="2:17" ht="16.5" thickTop="1" thickBot="1" x14ac:dyDescent="0.3">
      <c r="B51" s="80" t="s">
        <v>47</v>
      </c>
      <c r="C51" s="84">
        <v>50</v>
      </c>
      <c r="D51" s="84">
        <v>50</v>
      </c>
      <c r="E51" s="84">
        <v>50</v>
      </c>
      <c r="F51" s="84">
        <v>50</v>
      </c>
      <c r="G51" s="84">
        <v>50</v>
      </c>
      <c r="H51" s="84">
        <v>50</v>
      </c>
      <c r="I51" s="84">
        <v>50</v>
      </c>
      <c r="J51" s="84">
        <v>50</v>
      </c>
      <c r="K51" s="84">
        <v>50</v>
      </c>
      <c r="L51" s="84">
        <v>50</v>
      </c>
      <c r="M51" s="84">
        <v>50</v>
      </c>
      <c r="N51" s="84">
        <v>50</v>
      </c>
      <c r="O51" s="25">
        <f t="shared" si="5"/>
        <v>600</v>
      </c>
      <c r="P51" s="42">
        <f t="shared" si="4"/>
        <v>1.2269938650306749E-2</v>
      </c>
      <c r="Q51" s="4"/>
    </row>
    <row r="52" spans="2:17" ht="16.5" thickTop="1" thickBot="1" x14ac:dyDescent="0.3">
      <c r="B52" s="79" t="s">
        <v>48</v>
      </c>
      <c r="C52" s="82">
        <v>200</v>
      </c>
      <c r="D52" s="82">
        <v>200</v>
      </c>
      <c r="E52" s="82">
        <v>200</v>
      </c>
      <c r="F52" s="82">
        <v>200</v>
      </c>
      <c r="G52" s="82">
        <v>200</v>
      </c>
      <c r="H52" s="82">
        <v>200</v>
      </c>
      <c r="I52" s="82">
        <v>200</v>
      </c>
      <c r="J52" s="82">
        <v>200</v>
      </c>
      <c r="K52" s="82">
        <v>200</v>
      </c>
      <c r="L52" s="82">
        <v>200</v>
      </c>
      <c r="M52" s="82">
        <v>200</v>
      </c>
      <c r="N52" s="82">
        <v>200</v>
      </c>
      <c r="O52" s="27">
        <f t="shared" si="5"/>
        <v>2400</v>
      </c>
      <c r="P52" s="42">
        <f t="shared" si="4"/>
        <v>4.9079754601226995E-2</v>
      </c>
      <c r="Q52" s="4"/>
    </row>
    <row r="53" spans="2:17" ht="16.5" thickTop="1" thickBot="1" x14ac:dyDescent="0.3">
      <c r="B53" s="17"/>
      <c r="C53" s="8"/>
      <c r="D53" s="17"/>
      <c r="E53" s="8"/>
      <c r="F53" s="17"/>
      <c r="G53" s="8"/>
      <c r="H53" s="17"/>
      <c r="I53" s="17"/>
      <c r="J53" s="8"/>
      <c r="K53" s="17"/>
      <c r="L53" s="8"/>
      <c r="M53" s="17"/>
      <c r="N53" s="8"/>
      <c r="O53" s="25">
        <f t="shared" si="5"/>
        <v>0</v>
      </c>
      <c r="P53" s="42">
        <f t="shared" si="4"/>
        <v>0</v>
      </c>
      <c r="Q53" s="4"/>
    </row>
    <row r="54" spans="2:17" ht="16.5" thickTop="1" thickBot="1" x14ac:dyDescent="0.3">
      <c r="B54" s="16"/>
      <c r="C54" s="6"/>
      <c r="D54" s="16"/>
      <c r="E54" s="6"/>
      <c r="F54" s="16"/>
      <c r="G54" s="6"/>
      <c r="H54" s="16"/>
      <c r="I54" s="16"/>
      <c r="J54" s="6"/>
      <c r="K54" s="16"/>
      <c r="L54" s="6"/>
      <c r="M54" s="16"/>
      <c r="N54" s="6"/>
      <c r="O54" s="27">
        <f t="shared" si="5"/>
        <v>0</v>
      </c>
      <c r="P54" s="42">
        <f t="shared" si="4"/>
        <v>0</v>
      </c>
      <c r="Q54" s="4"/>
    </row>
    <row r="55" spans="2:17" ht="16.5" thickTop="1" thickBot="1" x14ac:dyDescent="0.3">
      <c r="B55" s="17"/>
      <c r="C55" s="8"/>
      <c r="D55" s="17"/>
      <c r="E55" s="8"/>
      <c r="F55" s="17"/>
      <c r="G55" s="8"/>
      <c r="H55" s="17"/>
      <c r="I55" s="17"/>
      <c r="J55" s="8"/>
      <c r="K55" s="17"/>
      <c r="L55" s="8"/>
      <c r="M55" s="17"/>
      <c r="N55" s="8"/>
      <c r="O55" s="25">
        <f t="shared" si="5"/>
        <v>0</v>
      </c>
      <c r="P55" s="42">
        <f t="shared" si="4"/>
        <v>0</v>
      </c>
      <c r="Q55" s="4"/>
    </row>
    <row r="56" spans="2:17" ht="16.5" thickTop="1" thickBot="1" x14ac:dyDescent="0.3">
      <c r="B56" s="16"/>
      <c r="C56" s="6"/>
      <c r="D56" s="16"/>
      <c r="E56" s="6"/>
      <c r="F56" s="16"/>
      <c r="G56" s="6"/>
      <c r="H56" s="16"/>
      <c r="I56" s="16"/>
      <c r="J56" s="6"/>
      <c r="K56" s="16"/>
      <c r="L56" s="6"/>
      <c r="M56" s="16"/>
      <c r="N56" s="6"/>
      <c r="O56" s="27">
        <f t="shared" si="5"/>
        <v>0</v>
      </c>
      <c r="P56" s="42">
        <f t="shared" si="4"/>
        <v>0</v>
      </c>
      <c r="Q56" s="4"/>
    </row>
    <row r="57" spans="2:17" ht="16.5" thickTop="1" thickBot="1" x14ac:dyDescent="0.3">
      <c r="B57" s="17"/>
      <c r="C57" s="8"/>
      <c r="D57" s="17"/>
      <c r="E57" s="8"/>
      <c r="F57" s="17"/>
      <c r="G57" s="8"/>
      <c r="H57" s="17"/>
      <c r="I57" s="17"/>
      <c r="J57" s="8"/>
      <c r="K57" s="17"/>
      <c r="L57" s="8"/>
      <c r="M57" s="17"/>
      <c r="N57" s="8"/>
      <c r="O57" s="25">
        <f t="shared" si="5"/>
        <v>0</v>
      </c>
      <c r="P57" s="42">
        <f t="shared" si="4"/>
        <v>0</v>
      </c>
      <c r="Q57" s="4"/>
    </row>
    <row r="58" spans="2:17" ht="16.5" thickTop="1" thickBot="1" x14ac:dyDescent="0.3">
      <c r="B58" s="16"/>
      <c r="C58" s="6"/>
      <c r="D58" s="16"/>
      <c r="E58" s="6"/>
      <c r="F58" s="16"/>
      <c r="G58" s="6"/>
      <c r="H58" s="16"/>
      <c r="I58" s="16"/>
      <c r="J58" s="6"/>
      <c r="K58" s="16"/>
      <c r="L58" s="6"/>
      <c r="M58" s="16"/>
      <c r="N58" s="6"/>
      <c r="O58" s="27">
        <f t="shared" si="5"/>
        <v>0</v>
      </c>
      <c r="P58" s="42">
        <f t="shared" si="4"/>
        <v>0</v>
      </c>
      <c r="Q58" s="4"/>
    </row>
    <row r="59" spans="2:17" ht="16.5" thickTop="1" thickBot="1" x14ac:dyDescent="0.3">
      <c r="B59" s="17"/>
      <c r="C59" s="8"/>
      <c r="D59" s="17"/>
      <c r="E59" s="8"/>
      <c r="F59" s="17"/>
      <c r="G59" s="8"/>
      <c r="H59" s="17"/>
      <c r="I59" s="17"/>
      <c r="J59" s="8"/>
      <c r="K59" s="17"/>
      <c r="L59" s="8"/>
      <c r="M59" s="17"/>
      <c r="N59" s="8"/>
      <c r="O59" s="25">
        <f t="shared" si="5"/>
        <v>0</v>
      </c>
      <c r="P59" s="42">
        <f t="shared" si="4"/>
        <v>0</v>
      </c>
      <c r="Q59" s="4"/>
    </row>
    <row r="60" spans="2:17" ht="16.5" thickTop="1" thickBot="1" x14ac:dyDescent="0.3">
      <c r="B60" s="55" t="s">
        <v>34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  <c r="O60" s="30">
        <f>SUM(O45:O59)</f>
        <v>7920</v>
      </c>
      <c r="P60" s="45">
        <f t="shared" si="4"/>
        <v>0.16196319018404909</v>
      </c>
      <c r="Q60" s="4"/>
    </row>
    <row r="61" spans="2:17" ht="16.5" thickTop="1" thickBot="1" x14ac:dyDescent="0.3">
      <c r="B61" s="58" t="s">
        <v>35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39">
        <f>SUM(O43+O60)</f>
        <v>35124</v>
      </c>
      <c r="P61" s="46">
        <f t="shared" si="4"/>
        <v>0.71828220858895708</v>
      </c>
      <c r="Q61" s="4"/>
    </row>
    <row r="62" spans="2:17" ht="15.75" thickTop="1" x14ac:dyDescent="0.25">
      <c r="B62" s="3"/>
    </row>
  </sheetData>
  <mergeCells count="12">
    <mergeCell ref="B2:M7"/>
    <mergeCell ref="Q13:Q15"/>
    <mergeCell ref="B43:N43"/>
    <mergeCell ref="B60:N60"/>
    <mergeCell ref="B61:N61"/>
    <mergeCell ref="B8:M12"/>
    <mergeCell ref="B13:P13"/>
    <mergeCell ref="B14:P14"/>
    <mergeCell ref="O15:O16"/>
    <mergeCell ref="P15:P16"/>
    <mergeCell ref="B26:N26"/>
    <mergeCell ref="C15:N15"/>
  </mergeCells>
  <phoneticPr fontId="14" type="noConversion"/>
  <conditionalFormatting sqref="Q17">
    <cfRule type="cellIs" dxfId="1" priority="23" operator="greaterThan">
      <formula>1</formula>
    </cfRule>
    <cfRule type="cellIs" dxfId="0" priority="24" operator="lessThan">
      <formula>0</formula>
    </cfRule>
  </conditionalFormatting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Presupuestofamiliaranual</vt:lpstr>
    </vt:vector>
  </TitlesOfParts>
  <Company>García Briones, Cañibe y Asociados, S.C.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Rodríguez</dc:creator>
  <cp:lastModifiedBy>Luis Enrique greic0</cp:lastModifiedBy>
  <cp:lastPrinted>2008-10-02T23:37:29Z</cp:lastPrinted>
  <dcterms:created xsi:type="dcterms:W3CDTF">2008-10-01T17:35:46Z</dcterms:created>
  <dcterms:modified xsi:type="dcterms:W3CDTF">2016-04-12T00:24:33Z</dcterms:modified>
</cp:coreProperties>
</file>