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luis_zambranocruzatty_maine_edu/Documents/UMaine_docs/Courses/CIE365 Soil Mechanics/CIE365-Soil-mechanics/Rate_Consolidation/"/>
    </mc:Choice>
  </mc:AlternateContent>
  <xr:revisionPtr revIDLastSave="3" documentId="13_ncr:1_{815A47C3-F2B0-47F3-A5B3-E3A07AE33BA6}" xr6:coauthVersionLast="47" xr6:coauthVersionMax="47" xr10:uidLastSave="{C3F82C5D-4940-4CA3-B958-F8094F6F1478}"/>
  <bookViews>
    <workbookView xWindow="-108" yWindow="-108" windowWidth="23256" windowHeight="12576" xr2:uid="{D9A4A305-0BE6-4592-A154-B11603346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<sst xmlns="http://schemas.openxmlformats.org/spreadsheetml/2006/main" count="11" uniqueCount="11">
  <si>
    <t>Tv</t>
  </si>
  <si>
    <t>U (%)</t>
  </si>
  <si>
    <t>t</t>
  </si>
  <si>
    <t>Settlement (t)</t>
  </si>
  <si>
    <t>Spc=</t>
  </si>
  <si>
    <t>We solved this in example 5.2</t>
  </si>
  <si>
    <t>Hdr (m)</t>
  </si>
  <si>
    <t>Assuming single drainage at the top of the layer</t>
  </si>
  <si>
    <t>Cv m^2/yr</t>
  </si>
  <si>
    <t>Given</t>
  </si>
  <si>
    <t>Blue values are calculated with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</si>
</sst>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Settlement Vs time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2.0943951023931957E-3</c:v>
                </c:pt>
                <c:pt idx="2">
                  <c:v>8.3775804095727827E-3</c:v>
                </c:pt>
                <c:pt idx="3">
                  <c:v>1.8849555921538759E-2</c:v>
                </c:pt>
                <c:pt idx="4">
                  <c:v>3.3510321638291131E-2</c:v>
                </c:pt>
                <c:pt idx="5">
                  <c:v>5.235987755982989E-2</c:v>
                </c:pt>
                <c:pt idx="6">
                  <c:v>7.5398223686155036E-2</c:v>
                </c:pt>
                <c:pt idx="7">
                  <c:v>0.10262536001726659</c:v>
                </c:pt>
                <c:pt idx="8">
                  <c:v>0.13404128655316452</c:v>
                </c:pt>
                <c:pt idx="9">
                  <c:v>0.16964600329384882</c:v>
                </c:pt>
                <c:pt idx="10">
                  <c:v>0.20943951023931956</c:v>
                </c:pt>
                <c:pt idx="11">
                  <c:v>0.25342180738957665</c:v>
                </c:pt>
                <c:pt idx="12">
                  <c:v>0.30159289474462014</c:v>
                </c:pt>
                <c:pt idx="13">
                  <c:v>0.3539527723044501</c:v>
                </c:pt>
                <c:pt idx="14">
                  <c:v>0.41050144006906636</c:v>
                </c:pt>
                <c:pt idx="15">
                  <c:v>0.47123889803846897</c:v>
                </c:pt>
                <c:pt idx="16">
                  <c:v>0.53616514621265809</c:v>
                </c:pt>
                <c:pt idx="17">
                  <c:v>0.60528018459163357</c:v>
                </c:pt>
                <c:pt idx="18">
                  <c:v>0.6785840131753953</c:v>
                </c:pt>
                <c:pt idx="19">
                  <c:v>0.75607663196394348</c:v>
                </c:pt>
                <c:pt idx="20">
                  <c:v>0.83775804095727824</c:v>
                </c:pt>
                <c:pt idx="21">
                  <c:v>0.92362824015539913</c:v>
                </c:pt>
                <c:pt idx="22">
                  <c:v>1.0136872295583066</c:v>
                </c:pt>
                <c:pt idx="23">
                  <c:v>1.1079350091660003</c:v>
                </c:pt>
                <c:pt idx="24">
                  <c:v>1.2063715789784806</c:v>
                </c:pt>
                <c:pt idx="25">
                  <c:v>1.3089969389957472</c:v>
                </c:pt>
                <c:pt idx="26">
                  <c:v>1.4158110892178004</c:v>
                </c:pt>
                <c:pt idx="27">
                  <c:v>1.5268140296446395</c:v>
                </c:pt>
                <c:pt idx="28">
                  <c:v>1.6420057602762654</c:v>
                </c:pt>
                <c:pt idx="29">
                  <c:v>1.7613862811126773</c:v>
                </c:pt>
                <c:pt idx="30">
                  <c:v>1.9085201872734074</c:v>
                </c:pt>
                <c:pt idx="31">
                  <c:v>2.0470793623767727</c:v>
                </c:pt>
                <c:pt idx="32">
                  <c:v>2.1931317785608049</c:v>
                </c:pt>
                <c:pt idx="33">
                  <c:v>2.3475344693305056</c:v>
                </c:pt>
                <c:pt idx="34">
                  <c:v>2.5113004681835167</c:v>
                </c:pt>
                <c:pt idx="35">
                  <c:v>2.6856391289770323</c:v>
                </c:pt>
                <c:pt idx="36">
                  <c:v>2.8720103783847284</c:v>
                </c:pt>
                <c:pt idx="37">
                  <c:v>3.0721991089548442</c:v>
                </c:pt>
                <c:pt idx="38">
                  <c:v>3.2884194098871435</c:v>
                </c:pt>
                <c:pt idx="39">
                  <c:v>3.5234642586192093</c:v>
                </c:pt>
                <c:pt idx="40">
                  <c:v>3.7809267603033683</c:v>
                </c:pt>
                <c:pt idx="41">
                  <c:v>4.065538351590769</c:v>
                </c:pt>
                <c:pt idx="42">
                  <c:v>4.38370704121348</c:v>
                </c:pt>
                <c:pt idx="43">
                  <c:v>4.7444169514146921</c:v>
                </c:pt>
                <c:pt idx="44">
                  <c:v>5.1608259829171059</c:v>
                </c:pt>
                <c:pt idx="45">
                  <c:v>5.6533333333333324</c:v>
                </c:pt>
                <c:pt idx="46">
                  <c:v>6.2561136142434437</c:v>
                </c:pt>
                <c:pt idx="47">
                  <c:v>7.0332325559470688</c:v>
                </c:pt>
                <c:pt idx="48">
                  <c:v>8.1285201872734056</c:v>
                </c:pt>
                <c:pt idx="49">
                  <c:v>10.00092676030337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9.5999999999999992E-3</c:v>
                </c:pt>
                <c:pt idx="2">
                  <c:v>1.9199999999999998E-2</c:v>
                </c:pt>
                <c:pt idx="3">
                  <c:v>2.8799999999999999E-2</c:v>
                </c:pt>
                <c:pt idx="4">
                  <c:v>3.8399999999999997E-2</c:v>
                </c:pt>
                <c:pt idx="5">
                  <c:v>4.8000000000000001E-2</c:v>
                </c:pt>
                <c:pt idx="6">
                  <c:v>5.7599999999999998E-2</c:v>
                </c:pt>
                <c:pt idx="7">
                  <c:v>6.7199999999999996E-2</c:v>
                </c:pt>
                <c:pt idx="8">
                  <c:v>7.6799999999999993E-2</c:v>
                </c:pt>
                <c:pt idx="9">
                  <c:v>8.6400000000000005E-2</c:v>
                </c:pt>
                <c:pt idx="10">
                  <c:v>9.6000000000000002E-2</c:v>
                </c:pt>
                <c:pt idx="11">
                  <c:v>0.10559999999999999</c:v>
                </c:pt>
                <c:pt idx="12">
                  <c:v>0.1152</c:v>
                </c:pt>
                <c:pt idx="13">
                  <c:v>0.12480000000000001</c:v>
                </c:pt>
                <c:pt idx="14">
                  <c:v>0.13439999999999999</c:v>
                </c:pt>
                <c:pt idx="15">
                  <c:v>0.14399999999999999</c:v>
                </c:pt>
                <c:pt idx="16">
                  <c:v>0.15359999999999999</c:v>
                </c:pt>
                <c:pt idx="17">
                  <c:v>0.16320000000000001</c:v>
                </c:pt>
                <c:pt idx="18">
                  <c:v>0.17280000000000001</c:v>
                </c:pt>
                <c:pt idx="19">
                  <c:v>0.18239999999999998</c:v>
                </c:pt>
                <c:pt idx="20">
                  <c:v>0.192</c:v>
                </c:pt>
                <c:pt idx="21">
                  <c:v>0.2016</c:v>
                </c:pt>
                <c:pt idx="22">
                  <c:v>0.21119999999999997</c:v>
                </c:pt>
                <c:pt idx="23">
                  <c:v>0.2208</c:v>
                </c:pt>
                <c:pt idx="24">
                  <c:v>0.23039999999999999</c:v>
                </c:pt>
                <c:pt idx="25">
                  <c:v>0.24</c:v>
                </c:pt>
                <c:pt idx="26">
                  <c:v>0.24960000000000002</c:v>
                </c:pt>
                <c:pt idx="27">
                  <c:v>0.25919999999999999</c:v>
                </c:pt>
                <c:pt idx="28">
                  <c:v>0.26879999999999998</c:v>
                </c:pt>
                <c:pt idx="29">
                  <c:v>0.27839999999999998</c:v>
                </c:pt>
                <c:pt idx="30">
                  <c:v>0.28799999999999998</c:v>
                </c:pt>
                <c:pt idx="31">
                  <c:v>0.29759999999999998</c:v>
                </c:pt>
                <c:pt idx="32">
                  <c:v>0.30719999999999997</c:v>
                </c:pt>
                <c:pt idx="33">
                  <c:v>0.31679999999999997</c:v>
                </c:pt>
                <c:pt idx="34">
                  <c:v>0.32640000000000002</c:v>
                </c:pt>
                <c:pt idx="35">
                  <c:v>0.33600000000000002</c:v>
                </c:pt>
                <c:pt idx="36">
                  <c:v>0.34560000000000002</c:v>
                </c:pt>
                <c:pt idx="37">
                  <c:v>0.35519999999999996</c:v>
                </c:pt>
                <c:pt idx="38">
                  <c:v>0.36479999999999996</c:v>
                </c:pt>
                <c:pt idx="39">
                  <c:v>0.37439999999999996</c:v>
                </c:pt>
                <c:pt idx="40">
                  <c:v>0.38400000000000001</c:v>
                </c:pt>
                <c:pt idx="41">
                  <c:v>0.39360000000000001</c:v>
                </c:pt>
                <c:pt idx="42">
                  <c:v>0.4032</c:v>
                </c:pt>
                <c:pt idx="43">
                  <c:v>0.4128</c:v>
                </c:pt>
                <c:pt idx="44">
                  <c:v>0.42239999999999994</c:v>
                </c:pt>
                <c:pt idx="45">
                  <c:v>0.43199999999999994</c:v>
                </c:pt>
                <c:pt idx="46">
                  <c:v>0.44159999999999999</c:v>
                </c:pt>
                <c:pt idx="47">
                  <c:v>0.45119999999999999</c:v>
                </c:pt>
                <c:pt idx="48">
                  <c:v>0.46079999999999999</c:v>
                </c:pt>
                <c:pt idx="49">
                  <c:v>0.47039999999999998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3C-4962-912A-44A4F22C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21279"/>
        <c:axId val="1673522943"/>
      </c:scatterChart>
      <c:valAx>
        <c:axId val="1673521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2943"/>
        <c:crosses val="autoZero"/>
        <c:crossBetween val="midCat"/>
      </c:valAx>
      <c:valAx>
        <c:axId val="16735229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88868</xdr:colOff>
      <xdr:row>5</xdr:row>
      <xdr:rowOff>116046</xdr:rowOff>
    </xdr:from>
    <xdr:ext cx="3149632" cy="108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69F60A-9E0D-4FE3-AADA-A466C8991149}"/>
                </a:ext>
              </a:extLst>
            </xdr:cNvPr>
            <xdr:cNvSpPr txBox="1"/>
          </xdr:nvSpPr>
          <xdr:spPr>
            <a:xfrm>
              <a:off x="5318093" y="1039971"/>
              <a:ext cx="3149632" cy="108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3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𝑑𝑟</m:t>
                            </m:r>
                          </m:sub>
                          <m:sup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69F60A-9E0D-4FE3-AADA-A466C8991149}"/>
                </a:ext>
              </a:extLst>
            </xdr:cNvPr>
            <xdr:cNvSpPr txBox="1"/>
          </xdr:nvSpPr>
          <xdr:spPr>
            <a:xfrm>
              <a:off x="5318093" y="1039971"/>
              <a:ext cx="3149632" cy="108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𝑡</a:t>
              </a:r>
              <a:r>
                <a:rPr lang="en-US" sz="3200" i="0">
                  <a:latin typeface="Cambria Math" panose="02040503050406030204" pitchFamily="18" charset="0"/>
                </a:rPr>
                <a:t>=(</a:t>
              </a:r>
              <a:r>
                <a:rPr lang="en-US" sz="3200" b="0" i="0">
                  <a:latin typeface="Cambria Math" panose="02040503050406030204" pitchFamily="18" charset="0"/>
                </a:rPr>
                <a:t>𝑇_𝑣 𝐻_𝑑𝑟^2)/𝐶_𝑣 </a:t>
              </a:r>
              <a:endParaRPr lang="en-US" sz="3200"/>
            </a:p>
          </xdr:txBody>
        </xdr:sp>
      </mc:Fallback>
    </mc:AlternateContent>
    <xdr:clientData/>
  </xdr:oneCellAnchor>
  <xdr:twoCellAnchor>
    <xdr:from>
      <xdr:col>5</xdr:col>
      <xdr:colOff>232408</xdr:colOff>
      <xdr:row>12</xdr:row>
      <xdr:rowOff>120966</xdr:rowOff>
    </xdr:from>
    <xdr:to>
      <xdr:col>16</xdr:col>
      <xdr:colOff>542924</xdr:colOff>
      <xdr:row>35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D30A1-96EF-4815-87E9-E2055C4F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DA1B4"/>
      </a:dk1>
      <a:lt1>
        <a:sysClr val="window" lastClr="252A3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6F2A-CBEB-4A2E-9F15-FF2E2685A2D7}">
  <dimension ref="A1:J51"/>
  <sheetViews>
    <sheetView tabSelected="1" topLeftCell="A10" workbookViewId="0">
      <selection activeCell="G1" sqref="G1"/>
    </sheetView>
  </sheetViews>
  <sheetFormatPr defaultRowHeight="14.4" x14ac:dyDescent="0.3"/>
  <cols>
    <col min="4" max="4" width="13.33203125" bestFit="1" customWidth="1"/>
    <col min="6" max="6" width="9.554687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F1" t="s">
        <v>4</v>
      </c>
      <c r="G1" s="2">
        <v>0.48</v>
      </c>
      <c r="I1" t="s">
        <v>5</v>
      </c>
    </row>
    <row r="2" spans="1:10" x14ac:dyDescent="0.3">
      <c r="A2">
        <v>0</v>
      </c>
      <c r="B2">
        <f>IF(A2&lt;60, (A2/100)^2*PI()/4, 1.781-0.933*LOG(100-A2))</f>
        <v>0</v>
      </c>
      <c r="C2">
        <f>B2*$G$2^2/$G$3</f>
        <v>0</v>
      </c>
      <c r="D2">
        <f>$G$1*A2/100</f>
        <v>0</v>
      </c>
      <c r="F2" t="s">
        <v>6</v>
      </c>
      <c r="G2" s="2">
        <v>10</v>
      </c>
      <c r="I2" t="s">
        <v>7</v>
      </c>
    </row>
    <row r="3" spans="1:10" x14ac:dyDescent="0.3">
      <c r="A3">
        <v>2</v>
      </c>
      <c r="B3">
        <f t="shared" ref="B3:B51" si="0">IF(A3&lt;60, (A3/100)^2*PI()/4, 1.781-0.933*LOG(100-A3))</f>
        <v>3.1415926535897931E-4</v>
      </c>
      <c r="C3">
        <f t="shared" ref="C3:C51" si="1">B3*$G$2^2/$G$3</f>
        <v>2.0943951023931957E-3</v>
      </c>
      <c r="D3">
        <f t="shared" ref="D3:D51" si="2">$G$1*A3/100</f>
        <v>9.5999999999999992E-3</v>
      </c>
      <c r="F3" t="s">
        <v>8</v>
      </c>
      <c r="G3" s="2">
        <v>15</v>
      </c>
      <c r="I3" t="s">
        <v>9</v>
      </c>
    </row>
    <row r="4" spans="1:10" x14ac:dyDescent="0.3">
      <c r="A4">
        <v>4</v>
      </c>
      <c r="B4">
        <f t="shared" si="0"/>
        <v>1.2566370614359172E-3</v>
      </c>
      <c r="C4">
        <f t="shared" si="1"/>
        <v>8.3775804095727827E-3</v>
      </c>
      <c r="D4">
        <f t="shared" si="2"/>
        <v>1.9199999999999998E-2</v>
      </c>
    </row>
    <row r="5" spans="1:10" ht="15.6" x14ac:dyDescent="0.3">
      <c r="A5">
        <v>6</v>
      </c>
      <c r="B5">
        <f t="shared" si="0"/>
        <v>2.8274333882308137E-3</v>
      </c>
      <c r="C5">
        <f t="shared" si="1"/>
        <v>1.8849555921538759E-2</v>
      </c>
      <c r="D5">
        <f t="shared" si="2"/>
        <v>2.8799999999999999E-2</v>
      </c>
      <c r="J5" s="1" t="s">
        <v>10</v>
      </c>
    </row>
    <row r="6" spans="1:10" x14ac:dyDescent="0.3">
      <c r="A6">
        <v>8</v>
      </c>
      <c r="B6">
        <f>IF(A6&lt;60, (A6/100)^2*PI()/4, 1.781-0.933*LOG(100-A6))</f>
        <v>5.0265482457436689E-3</v>
      </c>
      <c r="C6">
        <f t="shared" si="1"/>
        <v>3.3510321638291131E-2</v>
      </c>
      <c r="D6">
        <f t="shared" si="2"/>
        <v>3.8399999999999997E-2</v>
      </c>
    </row>
    <row r="7" spans="1:10" x14ac:dyDescent="0.3">
      <c r="A7">
        <v>10</v>
      </c>
      <c r="B7">
        <f t="shared" si="0"/>
        <v>7.8539816339744835E-3</v>
      </c>
      <c r="C7">
        <f t="shared" si="1"/>
        <v>5.235987755982989E-2</v>
      </c>
      <c r="D7">
        <f t="shared" si="2"/>
        <v>4.8000000000000001E-2</v>
      </c>
    </row>
    <row r="8" spans="1:10" x14ac:dyDescent="0.3">
      <c r="A8">
        <v>12</v>
      </c>
      <c r="B8">
        <f t="shared" si="0"/>
        <v>1.1309733552923255E-2</v>
      </c>
      <c r="C8">
        <f t="shared" si="1"/>
        <v>7.5398223686155036E-2</v>
      </c>
      <c r="D8">
        <f t="shared" si="2"/>
        <v>5.7599999999999998E-2</v>
      </c>
    </row>
    <row r="9" spans="1:10" x14ac:dyDescent="0.3">
      <c r="A9">
        <v>14</v>
      </c>
      <c r="B9">
        <f t="shared" si="0"/>
        <v>1.5393804002589988E-2</v>
      </c>
      <c r="C9">
        <f t="shared" si="1"/>
        <v>0.10262536001726659</v>
      </c>
      <c r="D9">
        <f t="shared" si="2"/>
        <v>6.7199999999999996E-2</v>
      </c>
    </row>
    <row r="10" spans="1:10" x14ac:dyDescent="0.3">
      <c r="A10">
        <v>16</v>
      </c>
      <c r="B10">
        <f t="shared" si="0"/>
        <v>2.0106192982974676E-2</v>
      </c>
      <c r="C10">
        <f t="shared" si="1"/>
        <v>0.13404128655316452</v>
      </c>
      <c r="D10">
        <f t="shared" si="2"/>
        <v>7.6799999999999993E-2</v>
      </c>
    </row>
    <row r="11" spans="1:10" x14ac:dyDescent="0.3">
      <c r="A11">
        <v>18</v>
      </c>
      <c r="B11">
        <f t="shared" si="0"/>
        <v>2.5446900494077322E-2</v>
      </c>
      <c r="C11">
        <f t="shared" si="1"/>
        <v>0.16964600329384882</v>
      </c>
      <c r="D11">
        <f t="shared" si="2"/>
        <v>8.6400000000000005E-2</v>
      </c>
    </row>
    <row r="12" spans="1:10" x14ac:dyDescent="0.3">
      <c r="A12">
        <v>20</v>
      </c>
      <c r="B12">
        <f t="shared" si="0"/>
        <v>3.1415926535897934E-2</v>
      </c>
      <c r="C12">
        <f t="shared" si="1"/>
        <v>0.20943951023931956</v>
      </c>
      <c r="D12">
        <f t="shared" si="2"/>
        <v>9.6000000000000002E-2</v>
      </c>
    </row>
    <row r="13" spans="1:10" x14ac:dyDescent="0.3">
      <c r="A13">
        <v>22</v>
      </c>
      <c r="B13">
        <f t="shared" si="0"/>
        <v>3.8013271108436497E-2</v>
      </c>
      <c r="C13">
        <f t="shared" si="1"/>
        <v>0.25342180738957665</v>
      </c>
      <c r="D13">
        <f t="shared" si="2"/>
        <v>0.10559999999999999</v>
      </c>
    </row>
    <row r="14" spans="1:10" x14ac:dyDescent="0.3">
      <c r="A14">
        <v>24</v>
      </c>
      <c r="B14">
        <f t="shared" si="0"/>
        <v>4.5238934211693019E-2</v>
      </c>
      <c r="C14">
        <f t="shared" si="1"/>
        <v>0.30159289474462014</v>
      </c>
      <c r="D14">
        <f t="shared" si="2"/>
        <v>0.1152</v>
      </c>
    </row>
    <row r="15" spans="1:10" x14ac:dyDescent="0.3">
      <c r="A15">
        <v>26</v>
      </c>
      <c r="B15">
        <f t="shared" si="0"/>
        <v>5.3092915845667513E-2</v>
      </c>
      <c r="C15">
        <f t="shared" si="1"/>
        <v>0.3539527723044501</v>
      </c>
      <c r="D15">
        <f t="shared" si="2"/>
        <v>0.12480000000000001</v>
      </c>
    </row>
    <row r="16" spans="1:10" x14ac:dyDescent="0.3">
      <c r="A16">
        <v>28</v>
      </c>
      <c r="B16">
        <f t="shared" si="0"/>
        <v>6.1575216010359951E-2</v>
      </c>
      <c r="C16">
        <f t="shared" si="1"/>
        <v>0.41050144006906636</v>
      </c>
      <c r="D16">
        <f t="shared" si="2"/>
        <v>0.13439999999999999</v>
      </c>
    </row>
    <row r="17" spans="1:4" x14ac:dyDescent="0.3">
      <c r="A17">
        <v>30</v>
      </c>
      <c r="B17">
        <f t="shared" si="0"/>
        <v>7.0685834705770348E-2</v>
      </c>
      <c r="C17">
        <f t="shared" si="1"/>
        <v>0.47123889803846897</v>
      </c>
      <c r="D17">
        <f t="shared" si="2"/>
        <v>0.14399999999999999</v>
      </c>
    </row>
    <row r="18" spans="1:4" x14ac:dyDescent="0.3">
      <c r="A18">
        <v>32</v>
      </c>
      <c r="B18">
        <f t="shared" si="0"/>
        <v>8.0424771931898703E-2</v>
      </c>
      <c r="C18">
        <f t="shared" si="1"/>
        <v>0.53616514621265809</v>
      </c>
      <c r="D18">
        <f t="shared" si="2"/>
        <v>0.15359999999999999</v>
      </c>
    </row>
    <row r="19" spans="1:4" x14ac:dyDescent="0.3">
      <c r="A19">
        <v>34</v>
      </c>
      <c r="B19">
        <f t="shared" si="0"/>
        <v>9.0792027688745044E-2</v>
      </c>
      <c r="C19">
        <f t="shared" si="1"/>
        <v>0.60528018459163357</v>
      </c>
      <c r="D19">
        <f t="shared" si="2"/>
        <v>0.16320000000000001</v>
      </c>
    </row>
    <row r="20" spans="1:4" x14ac:dyDescent="0.3">
      <c r="A20">
        <v>36</v>
      </c>
      <c r="B20">
        <f t="shared" si="0"/>
        <v>0.10178760197630929</v>
      </c>
      <c r="C20">
        <f t="shared" si="1"/>
        <v>0.6785840131753953</v>
      </c>
      <c r="D20">
        <f t="shared" si="2"/>
        <v>0.17280000000000001</v>
      </c>
    </row>
    <row r="21" spans="1:4" x14ac:dyDescent="0.3">
      <c r="A21">
        <v>38</v>
      </c>
      <c r="B21">
        <f t="shared" si="0"/>
        <v>0.11341149479459153</v>
      </c>
      <c r="C21">
        <f t="shared" si="1"/>
        <v>0.75607663196394348</v>
      </c>
      <c r="D21">
        <f t="shared" si="2"/>
        <v>0.18239999999999998</v>
      </c>
    </row>
    <row r="22" spans="1:4" x14ac:dyDescent="0.3">
      <c r="A22">
        <v>40</v>
      </c>
      <c r="B22">
        <f t="shared" si="0"/>
        <v>0.12566370614359174</v>
      </c>
      <c r="C22">
        <f t="shared" si="1"/>
        <v>0.83775804095727824</v>
      </c>
      <c r="D22">
        <f t="shared" si="2"/>
        <v>0.192</v>
      </c>
    </row>
    <row r="23" spans="1:4" x14ac:dyDescent="0.3">
      <c r="A23">
        <v>42</v>
      </c>
      <c r="B23">
        <f t="shared" si="0"/>
        <v>0.13854423602330987</v>
      </c>
      <c r="C23">
        <f t="shared" si="1"/>
        <v>0.92362824015539913</v>
      </c>
      <c r="D23">
        <f t="shared" si="2"/>
        <v>0.2016</v>
      </c>
    </row>
    <row r="24" spans="1:4" x14ac:dyDescent="0.3">
      <c r="A24">
        <v>44</v>
      </c>
      <c r="B24">
        <f t="shared" si="0"/>
        <v>0.15205308443374599</v>
      </c>
      <c r="C24">
        <f t="shared" si="1"/>
        <v>1.0136872295583066</v>
      </c>
      <c r="D24">
        <f t="shared" si="2"/>
        <v>0.21119999999999997</v>
      </c>
    </row>
    <row r="25" spans="1:4" x14ac:dyDescent="0.3">
      <c r="A25">
        <v>46</v>
      </c>
      <c r="B25">
        <f t="shared" si="0"/>
        <v>0.16619025137490007</v>
      </c>
      <c r="C25">
        <f t="shared" si="1"/>
        <v>1.1079350091660003</v>
      </c>
      <c r="D25">
        <f t="shared" si="2"/>
        <v>0.2208</v>
      </c>
    </row>
    <row r="26" spans="1:4" x14ac:dyDescent="0.3">
      <c r="A26">
        <v>48</v>
      </c>
      <c r="B26">
        <f t="shared" si="0"/>
        <v>0.18095573684677208</v>
      </c>
      <c r="C26">
        <f t="shared" si="1"/>
        <v>1.2063715789784806</v>
      </c>
      <c r="D26">
        <f t="shared" si="2"/>
        <v>0.23039999999999999</v>
      </c>
    </row>
    <row r="27" spans="1:4" x14ac:dyDescent="0.3">
      <c r="A27">
        <v>50</v>
      </c>
      <c r="B27">
        <f t="shared" si="0"/>
        <v>0.19634954084936207</v>
      </c>
      <c r="C27">
        <f t="shared" si="1"/>
        <v>1.3089969389957472</v>
      </c>
      <c r="D27">
        <f t="shared" si="2"/>
        <v>0.24</v>
      </c>
    </row>
    <row r="28" spans="1:4" x14ac:dyDescent="0.3">
      <c r="A28">
        <v>52</v>
      </c>
      <c r="B28">
        <f t="shared" si="0"/>
        <v>0.21237166338267005</v>
      </c>
      <c r="C28">
        <f t="shared" si="1"/>
        <v>1.4158110892178004</v>
      </c>
      <c r="D28">
        <f t="shared" si="2"/>
        <v>0.24960000000000002</v>
      </c>
    </row>
    <row r="29" spans="1:4" x14ac:dyDescent="0.3">
      <c r="A29">
        <v>54</v>
      </c>
      <c r="B29">
        <f t="shared" si="0"/>
        <v>0.22902210444669593</v>
      </c>
      <c r="C29">
        <f t="shared" si="1"/>
        <v>1.5268140296446395</v>
      </c>
      <c r="D29">
        <f t="shared" si="2"/>
        <v>0.25919999999999999</v>
      </c>
    </row>
    <row r="30" spans="1:4" x14ac:dyDescent="0.3">
      <c r="A30">
        <v>56</v>
      </c>
      <c r="B30">
        <f t="shared" si="0"/>
        <v>0.2463008640414398</v>
      </c>
      <c r="C30">
        <f t="shared" si="1"/>
        <v>1.6420057602762654</v>
      </c>
      <c r="D30">
        <f t="shared" si="2"/>
        <v>0.26879999999999998</v>
      </c>
    </row>
    <row r="31" spans="1:4" x14ac:dyDescent="0.3">
      <c r="A31">
        <v>58</v>
      </c>
      <c r="B31">
        <f t="shared" si="0"/>
        <v>0.26420794216690158</v>
      </c>
      <c r="C31">
        <f t="shared" si="1"/>
        <v>1.7613862811126773</v>
      </c>
      <c r="D31">
        <f t="shared" si="2"/>
        <v>0.27839999999999998</v>
      </c>
    </row>
    <row r="32" spans="1:4" x14ac:dyDescent="0.3">
      <c r="A32">
        <v>60</v>
      </c>
      <c r="B32">
        <f t="shared" si="0"/>
        <v>0.28627802809101111</v>
      </c>
      <c r="C32">
        <f t="shared" si="1"/>
        <v>1.9085201872734074</v>
      </c>
      <c r="D32">
        <f t="shared" si="2"/>
        <v>0.28799999999999998</v>
      </c>
    </row>
    <row r="33" spans="1:4" x14ac:dyDescent="0.3">
      <c r="A33">
        <v>62</v>
      </c>
      <c r="B33">
        <f t="shared" si="0"/>
        <v>0.30706190435651592</v>
      </c>
      <c r="C33">
        <f t="shared" si="1"/>
        <v>2.0470793623767727</v>
      </c>
      <c r="D33">
        <f t="shared" si="2"/>
        <v>0.29759999999999998</v>
      </c>
    </row>
    <row r="34" spans="1:4" x14ac:dyDescent="0.3">
      <c r="A34">
        <v>64</v>
      </c>
      <c r="B34">
        <f t="shared" si="0"/>
        <v>0.32896976678412071</v>
      </c>
      <c r="C34">
        <f t="shared" si="1"/>
        <v>2.1931317785608049</v>
      </c>
      <c r="D34">
        <f t="shared" si="2"/>
        <v>0.30719999999999997</v>
      </c>
    </row>
    <row r="35" spans="1:4" x14ac:dyDescent="0.3">
      <c r="A35">
        <v>66</v>
      </c>
      <c r="B35">
        <f t="shared" si="0"/>
        <v>0.35213017039957584</v>
      </c>
      <c r="C35">
        <f t="shared" si="1"/>
        <v>2.3475344693305056</v>
      </c>
      <c r="D35">
        <f t="shared" si="2"/>
        <v>0.31679999999999997</v>
      </c>
    </row>
    <row r="36" spans="1:4" x14ac:dyDescent="0.3">
      <c r="A36">
        <v>68</v>
      </c>
      <c r="B36">
        <f t="shared" si="0"/>
        <v>0.37669507022752757</v>
      </c>
      <c r="C36">
        <f t="shared" si="1"/>
        <v>2.5113004681835167</v>
      </c>
      <c r="D36">
        <f t="shared" si="2"/>
        <v>0.32640000000000002</v>
      </c>
    </row>
    <row r="37" spans="1:4" x14ac:dyDescent="0.3">
      <c r="A37">
        <v>70</v>
      </c>
      <c r="B37">
        <f t="shared" si="0"/>
        <v>0.40284586934655486</v>
      </c>
      <c r="C37">
        <f t="shared" si="1"/>
        <v>2.6856391289770323</v>
      </c>
      <c r="D37">
        <f t="shared" si="2"/>
        <v>0.33600000000000002</v>
      </c>
    </row>
    <row r="38" spans="1:4" x14ac:dyDescent="0.3">
      <c r="A38">
        <v>72</v>
      </c>
      <c r="B38">
        <f t="shared" si="0"/>
        <v>0.43080155675770926</v>
      </c>
      <c r="C38">
        <f t="shared" si="1"/>
        <v>2.8720103783847284</v>
      </c>
      <c r="D38">
        <f t="shared" si="2"/>
        <v>0.34560000000000002</v>
      </c>
    </row>
    <row r="39" spans="1:4" x14ac:dyDescent="0.3">
      <c r="A39">
        <v>74</v>
      </c>
      <c r="B39">
        <f t="shared" si="0"/>
        <v>0.46082986634322665</v>
      </c>
      <c r="C39">
        <f t="shared" si="1"/>
        <v>3.0721991089548442</v>
      </c>
      <c r="D39">
        <f t="shared" si="2"/>
        <v>0.35519999999999996</v>
      </c>
    </row>
    <row r="40" spans="1:4" x14ac:dyDescent="0.3">
      <c r="A40">
        <v>76</v>
      </c>
      <c r="B40">
        <f t="shared" si="0"/>
        <v>0.49326291148307155</v>
      </c>
      <c r="C40">
        <f t="shared" si="1"/>
        <v>3.2884194098871435</v>
      </c>
      <c r="D40">
        <f t="shared" si="2"/>
        <v>0.36479999999999996</v>
      </c>
    </row>
    <row r="41" spans="1:4" x14ac:dyDescent="0.3">
      <c r="A41">
        <v>78</v>
      </c>
      <c r="B41">
        <f t="shared" si="0"/>
        <v>0.52851963879288144</v>
      </c>
      <c r="C41">
        <f t="shared" si="1"/>
        <v>3.5234642586192093</v>
      </c>
      <c r="D41">
        <f t="shared" si="2"/>
        <v>0.37439999999999996</v>
      </c>
    </row>
    <row r="42" spans="1:4" x14ac:dyDescent="0.3">
      <c r="A42">
        <v>80</v>
      </c>
      <c r="B42">
        <f t="shared" si="0"/>
        <v>0.56713901404550526</v>
      </c>
      <c r="C42">
        <f t="shared" si="1"/>
        <v>3.7809267603033683</v>
      </c>
      <c r="D42">
        <f t="shared" si="2"/>
        <v>0.38400000000000001</v>
      </c>
    </row>
    <row r="43" spans="1:4" x14ac:dyDescent="0.3">
      <c r="A43">
        <v>82</v>
      </c>
      <c r="B43">
        <f t="shared" si="0"/>
        <v>0.60983075273861531</v>
      </c>
      <c r="C43">
        <f t="shared" si="1"/>
        <v>4.065538351590769</v>
      </c>
      <c r="D43">
        <f t="shared" si="2"/>
        <v>0.39360000000000001</v>
      </c>
    </row>
    <row r="44" spans="1:4" x14ac:dyDescent="0.3">
      <c r="A44">
        <v>84</v>
      </c>
      <c r="B44">
        <f t="shared" si="0"/>
        <v>0.65755605618202195</v>
      </c>
      <c r="C44">
        <f t="shared" si="1"/>
        <v>4.38370704121348</v>
      </c>
      <c r="D44">
        <f t="shared" si="2"/>
        <v>0.4032</v>
      </c>
    </row>
    <row r="45" spans="1:4" x14ac:dyDescent="0.3">
      <c r="A45">
        <v>86</v>
      </c>
      <c r="B45">
        <f t="shared" si="0"/>
        <v>0.71166254271220386</v>
      </c>
      <c r="C45">
        <f t="shared" si="1"/>
        <v>4.7444169514146921</v>
      </c>
      <c r="D45">
        <f t="shared" si="2"/>
        <v>0.4128</v>
      </c>
    </row>
    <row r="46" spans="1:4" x14ac:dyDescent="0.3">
      <c r="A46">
        <v>88</v>
      </c>
      <c r="B46">
        <f t="shared" si="0"/>
        <v>0.77412389743756593</v>
      </c>
      <c r="C46">
        <f t="shared" si="1"/>
        <v>5.1608259829171059</v>
      </c>
      <c r="D46">
        <f t="shared" si="2"/>
        <v>0.42239999999999994</v>
      </c>
    </row>
    <row r="47" spans="1:4" x14ac:dyDescent="0.3">
      <c r="A47">
        <v>90</v>
      </c>
      <c r="B47">
        <f t="shared" si="0"/>
        <v>0.84799999999999986</v>
      </c>
      <c r="C47">
        <f t="shared" si="1"/>
        <v>5.6533333333333324</v>
      </c>
      <c r="D47">
        <f t="shared" si="2"/>
        <v>0.43199999999999994</v>
      </c>
    </row>
    <row r="48" spans="1:4" x14ac:dyDescent="0.3">
      <c r="A48">
        <v>92</v>
      </c>
      <c r="B48">
        <f t="shared" si="0"/>
        <v>0.93841704213651655</v>
      </c>
      <c r="C48">
        <f t="shared" si="1"/>
        <v>6.2561136142434437</v>
      </c>
      <c r="D48">
        <f t="shared" si="2"/>
        <v>0.44159999999999999</v>
      </c>
    </row>
    <row r="49" spans="1:4" x14ac:dyDescent="0.3">
      <c r="A49">
        <v>94</v>
      </c>
      <c r="B49">
        <f t="shared" si="0"/>
        <v>1.0549848833920603</v>
      </c>
      <c r="C49">
        <f t="shared" si="1"/>
        <v>7.0332325559470688</v>
      </c>
      <c r="D49">
        <f t="shared" si="2"/>
        <v>0.45119999999999999</v>
      </c>
    </row>
    <row r="50" spans="1:4" x14ac:dyDescent="0.3">
      <c r="A50">
        <v>96</v>
      </c>
      <c r="B50">
        <f t="shared" si="0"/>
        <v>1.2192780280910109</v>
      </c>
      <c r="C50">
        <f t="shared" si="1"/>
        <v>8.1285201872734056</v>
      </c>
      <c r="D50">
        <f t="shared" si="2"/>
        <v>0.46079999999999999</v>
      </c>
    </row>
    <row r="51" spans="1:4" x14ac:dyDescent="0.3">
      <c r="A51">
        <v>98</v>
      </c>
      <c r="B51">
        <f t="shared" si="0"/>
        <v>1.5001390140455055</v>
      </c>
      <c r="C51">
        <f t="shared" si="1"/>
        <v>10.00092676030337</v>
      </c>
      <c r="D51">
        <f t="shared" si="2"/>
        <v>0.47039999999999998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Zambrano-Cruzatty</dc:creator>
  <cp:lastModifiedBy>Luis Eduardo Zambrano-Cruzatty</cp:lastModifiedBy>
  <dcterms:created xsi:type="dcterms:W3CDTF">2022-04-01T15:01:55Z</dcterms:created>
  <dcterms:modified xsi:type="dcterms:W3CDTF">2022-04-04T14:02:21Z</dcterms:modified>
</cp:coreProperties>
</file>