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smin\Desktop\"/>
    </mc:Choice>
  </mc:AlternateContent>
  <xr:revisionPtr revIDLastSave="0" documentId="8_{4F557841-A8D0-4154-937A-ADF870694705}" xr6:coauthVersionLast="47" xr6:coauthVersionMax="47" xr10:uidLastSave="{00000000-0000-0000-0000-000000000000}"/>
  <bookViews>
    <workbookView xWindow="-108" yWindow="-108" windowWidth="23256" windowHeight="12456" xr2:uid="{C28FD660-E47D-4422-82D0-4AA7864A8B8A}"/>
  </bookViews>
  <sheets>
    <sheet name="Planilha1" sheetId="1" r:id="rId1"/>
    <sheet name="Planilha3" sheetId="3" r:id="rId2"/>
    <sheet name="Planilha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2" l="1"/>
  <c r="H11" i="2"/>
  <c r="F4" i="2"/>
  <c r="F5" i="2"/>
  <c r="F6" i="2"/>
  <c r="G6" i="2" s="1"/>
  <c r="F7" i="2"/>
  <c r="F8" i="2"/>
  <c r="F9" i="2"/>
  <c r="F3" i="2"/>
  <c r="E4" i="2"/>
  <c r="E5" i="2"/>
  <c r="E6" i="2"/>
  <c r="E7" i="2"/>
  <c r="E8" i="2"/>
  <c r="E9" i="2"/>
  <c r="G8" i="2" l="1"/>
  <c r="G9" i="2"/>
  <c r="G5" i="2"/>
  <c r="G3" i="2"/>
  <c r="G4" i="2"/>
  <c r="G7" i="2"/>
</calcChain>
</file>

<file path=xl/sharedStrings.xml><?xml version="1.0" encoding="utf-8"?>
<sst xmlns="http://schemas.openxmlformats.org/spreadsheetml/2006/main" count="95" uniqueCount="87">
  <si>
    <t>Risco Financeiro:</t>
  </si>
  <si>
    <t>Solvência e liquidez da empresa</t>
  </si>
  <si>
    <t>Histórico de inadimplência</t>
  </si>
  <si>
    <t>Variedade e estrutura da receita</t>
  </si>
  <si>
    <t>Risco Operacional:</t>
  </si>
  <si>
    <t>Eficiência dos processos internos</t>
  </si>
  <si>
    <t>Dependência de fornecedores críticos</t>
  </si>
  <si>
    <t>Continuidade de negócios e gestão de crises</t>
  </si>
  <si>
    <t>Risco Legal e Regulatório:</t>
  </si>
  <si>
    <t>Conformidade com legislações locais e internacionais</t>
  </si>
  <si>
    <t>Pendências jurídicas ou litígios em andamento</t>
  </si>
  <si>
    <t>Avaliação de contratos e obrigações regulatórias</t>
  </si>
  <si>
    <t>Risco de Reputação:</t>
  </si>
  <si>
    <t>Percepção do mercado e stakeholders</t>
  </si>
  <si>
    <t>Risco de Mercado:</t>
  </si>
  <si>
    <t>Flutuações econômicas e tendências de mercado</t>
  </si>
  <si>
    <t>Concorrência e posição no mercado</t>
  </si>
  <si>
    <t>Vulnerabilidade a mudanças nas preferências dos consumidores</t>
  </si>
  <si>
    <t>Risco Tecnológico:</t>
  </si>
  <si>
    <t>Segurança da informação e proteção de dados</t>
  </si>
  <si>
    <t>Dependência de tecnologia crítica</t>
  </si>
  <si>
    <t>Inovação e adaptabilidade tecnológica</t>
  </si>
  <si>
    <t>Risco Ambiental e Social:</t>
  </si>
  <si>
    <t>Impacto ambiental das operações</t>
  </si>
  <si>
    <t>Práticas de responsabilidade social</t>
  </si>
  <si>
    <t>Conformidade com normas ambientais</t>
  </si>
  <si>
    <t>Análise em varas jurídicas, tribunais e juizados (nacional, estadual e federal)</t>
  </si>
  <si>
    <t>Resposta a formulário KYC</t>
  </si>
  <si>
    <t>Receita Federal, SERASA, BACEN</t>
  </si>
  <si>
    <t>Mídias negativas</t>
  </si>
  <si>
    <t>Análise do setor</t>
  </si>
  <si>
    <t>Histórico de incidentes de reputação e Presença em mídias sociais e cobertura da imprensa</t>
  </si>
  <si>
    <t>Certidões
- Certidião de Regularidade Fiscal
- Certidão de Antecedentes criminais dos sócios
- Certidão Negativa de Débitos Tributários
- Certidão Negativa de Débitos Trabalhistas</t>
  </si>
  <si>
    <t>Análise da empresa em relação ao setor</t>
  </si>
  <si>
    <t>Análise do setor em relação ao mercado em geral</t>
  </si>
  <si>
    <t>Formulário KYC</t>
  </si>
  <si>
    <t>Análise da operação</t>
  </si>
  <si>
    <t>Certificações ISO</t>
  </si>
  <si>
    <t>Risco Financeiro</t>
  </si>
  <si>
    <t>Risco Operacional</t>
  </si>
  <si>
    <t>Risco Legal e Regulatório</t>
  </si>
  <si>
    <t>Risco de Mercado</t>
  </si>
  <si>
    <t>Risco Ambiental e Social</t>
  </si>
  <si>
    <t>Risco de Reputação</t>
  </si>
  <si>
    <t>Peso</t>
  </si>
  <si>
    <t>Risco Tecnológico</t>
  </si>
  <si>
    <t>Impacto</t>
  </si>
  <si>
    <t>Probabilidade</t>
  </si>
  <si>
    <t>Heatmap</t>
  </si>
  <si>
    <t>Quantidade de transações bloqueadas PLD</t>
  </si>
  <si>
    <t>Valor em transações bloqueadas</t>
  </si>
  <si>
    <t>Movimentação mensal</t>
  </si>
  <si>
    <t>10MM</t>
  </si>
  <si>
    <t>1MM (10%)</t>
  </si>
  <si>
    <t xml:space="preserve">Score Máximo: </t>
  </si>
  <si>
    <t>Score Mínimo:</t>
  </si>
  <si>
    <t>Análise de Comportamento do Cliente</t>
  </si>
  <si>
    <t>PLD</t>
  </si>
  <si>
    <t>Abaixo de 5%</t>
  </si>
  <si>
    <t>Aumenta o Score em 10%</t>
  </si>
  <si>
    <t>Aumenta o Score em 50%</t>
  </si>
  <si>
    <t>Acima de10%</t>
  </si>
  <si>
    <t>Aumenta o Score em 100%</t>
  </si>
  <si>
    <t>de 5% a 10%</t>
  </si>
  <si>
    <t>Análise de Pagamento:</t>
  </si>
  <si>
    <r>
      <t>Pontualidade:</t>
    </r>
    <r>
      <rPr>
        <sz val="11"/>
        <color theme="1"/>
        <rFont val="Aptos Narrow"/>
        <family val="2"/>
        <scheme val="minor"/>
      </rPr>
      <t xml:space="preserve"> Atrasos frequentes nos pagamentos aumentam o risco.</t>
    </r>
  </si>
  <si>
    <r>
      <t>Pagamento Parcial:</t>
    </r>
    <r>
      <rPr>
        <sz val="11"/>
        <color theme="1"/>
        <rFont val="Aptos Narrow"/>
        <family val="2"/>
        <scheme val="minor"/>
      </rPr>
      <t xml:space="preserve"> Pagamentos parciais ou renegociações podem indicar dificuldades financeiras.</t>
    </r>
  </si>
  <si>
    <r>
      <t>Histórico de Inadimplência:</t>
    </r>
    <r>
      <rPr>
        <sz val="11"/>
        <color theme="1"/>
        <rFont val="Aptos Narrow"/>
        <family val="2"/>
        <scheme val="minor"/>
      </rPr>
      <t xml:space="preserve"> Qualquer registro de inadimplência afeta negativamente o score.</t>
    </r>
  </si>
  <si>
    <t>Análise de Transações Financeiras:</t>
  </si>
  <si>
    <r>
      <t>Volume de Transações:</t>
    </r>
    <r>
      <rPr>
        <sz val="11"/>
        <color theme="1"/>
        <rFont val="Aptos Narrow"/>
        <family val="2"/>
        <scheme val="minor"/>
      </rPr>
      <t xml:space="preserve"> Alterações significativas no volume de transações podem indicar mudanças no perfil financeiro.</t>
    </r>
  </si>
  <si>
    <r>
      <t>Origem e Destino de Fundos:</t>
    </r>
    <r>
      <rPr>
        <sz val="11"/>
        <color theme="1"/>
        <rFont val="Aptos Narrow"/>
        <family val="2"/>
        <scheme val="minor"/>
      </rPr>
      <t xml:space="preserve"> Transações com fontes desconhecidas ou de alto risco (como paraísos fiscais) aumentam o risco.</t>
    </r>
  </si>
  <si>
    <r>
      <t>Padrões de Gasto:</t>
    </r>
    <r>
      <rPr>
        <sz val="11"/>
        <color theme="1"/>
        <rFont val="Aptos Narrow"/>
        <family val="2"/>
        <scheme val="minor"/>
      </rPr>
      <t xml:space="preserve"> Mudanças abruptas nos padrões de gasto podem sinalizar problemas financeiros.</t>
    </r>
  </si>
  <si>
    <t>Análise de Crédito:</t>
  </si>
  <si>
    <r>
      <t>Uso de Crédito:</t>
    </r>
    <r>
      <rPr>
        <sz val="11"/>
        <color theme="1"/>
        <rFont val="Aptos Narrow"/>
        <family val="2"/>
        <scheme val="minor"/>
      </rPr>
      <t xml:space="preserve"> Utilização excessiva de limites de crédito pode indicar dependência de financiamento externo.</t>
    </r>
  </si>
  <si>
    <r>
      <t>Solicitações de Crédito:</t>
    </r>
    <r>
      <rPr>
        <sz val="11"/>
        <color theme="1"/>
        <rFont val="Aptos Narrow"/>
        <family val="2"/>
        <scheme val="minor"/>
      </rPr>
      <t xml:space="preserve"> Muitas solicitações em curto período podem indicar necessidade urgente de liquidez.</t>
    </r>
  </si>
  <si>
    <r>
      <t>Tipo de Crédito Utilizado:</t>
    </r>
    <r>
      <rPr>
        <sz val="11"/>
        <color theme="1"/>
        <rFont val="Aptos Narrow"/>
        <family val="2"/>
        <scheme val="minor"/>
      </rPr>
      <t xml:space="preserve"> Preferência por crédito rotativo, como cartões de crédito, em vez de financiamentos de longo prazo pode ser um sinal de risco.</t>
    </r>
  </si>
  <si>
    <t>Análise de Comportamento Digital:</t>
  </si>
  <si>
    <r>
      <t>Atividade em Plataformas Online:</t>
    </r>
    <r>
      <rPr>
        <sz val="11"/>
        <color theme="1"/>
        <rFont val="Aptos Narrow"/>
        <family val="2"/>
        <scheme val="minor"/>
      </rPr>
      <t xml:space="preserve"> Mudanças no comportamento online, como aumento de compras em categorias de risco, podem influenciar o score.</t>
    </r>
  </si>
  <si>
    <r>
      <t>Interações com o Suporte:</t>
    </r>
    <r>
      <rPr>
        <sz val="11"/>
        <color theme="1"/>
        <rFont val="Aptos Narrow"/>
        <family val="2"/>
        <scheme val="minor"/>
      </rPr>
      <t xml:space="preserve"> Aumento nas interações, especialmente relacionadas a problemas financeiros, pode ser um sinal de alerta.</t>
    </r>
  </si>
  <si>
    <r>
      <t>Alterações em Preferências de Conta:</t>
    </r>
    <r>
      <rPr>
        <sz val="11"/>
        <color theme="1"/>
        <rFont val="Aptos Narrow"/>
        <family val="2"/>
        <scheme val="minor"/>
      </rPr>
      <t xml:space="preserve"> Mudanças frequentes nas informações da conta ou dados de contato podem indicar tentativas de ocultar riscos.</t>
    </r>
  </si>
  <si>
    <t>Análise de Consumo e Uso de Serviços:</t>
  </si>
  <si>
    <r>
      <t>Adesão a Novos Produtos:</t>
    </r>
    <r>
      <rPr>
        <sz val="11"/>
        <color theme="1"/>
        <rFont val="Aptos Narrow"/>
        <family val="2"/>
        <scheme val="minor"/>
      </rPr>
      <t xml:space="preserve"> Aceitação ou rejeição de ofertas financeiras pode refletir o apetite por risco.</t>
    </r>
  </si>
  <si>
    <r>
      <t>Cancelamento de Serviços:</t>
    </r>
    <r>
      <rPr>
        <sz val="11"/>
        <color theme="1"/>
        <rFont val="Aptos Narrow"/>
        <family val="2"/>
        <scheme val="minor"/>
      </rPr>
      <t xml:space="preserve"> Cancelamentos frequentes ou inesperados podem ser um indicativo de instabilidade financeira.</t>
    </r>
  </si>
  <si>
    <r>
      <t>Utilização de Serviços Bancários:</t>
    </r>
    <r>
      <rPr>
        <sz val="11"/>
        <color theme="1"/>
        <rFont val="Aptos Narrow"/>
        <family val="2"/>
        <scheme val="minor"/>
      </rPr>
      <t xml:space="preserve"> Um declínio no uso de serviços bancários tradicionais pode indicar uma mudança no comportamento financeiro.</t>
    </r>
  </si>
  <si>
    <t>Análise de Perfil Demográfico e Socioeconômico:</t>
  </si>
  <si>
    <r>
      <t>Mudanças de Endereço ou Emprego:</t>
    </r>
    <r>
      <rPr>
        <sz val="11"/>
        <color theme="1"/>
        <rFont val="Aptos Narrow"/>
        <family val="2"/>
        <scheme val="minor"/>
      </rPr>
      <t xml:space="preserve"> Frequentemente associadas a instabilidade financeira, impactando o score de risco.</t>
    </r>
  </si>
  <si>
    <r>
      <t>Variação na Renda:</t>
    </r>
    <r>
      <rPr>
        <sz val="11"/>
        <color theme="1"/>
        <rFont val="Aptos Narrow"/>
        <family val="2"/>
        <scheme val="minor"/>
      </rPr>
      <t xml:space="preserve"> Quedas significativas ou instabilidade na renda afetam diretamente a avaliação de risco.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</si>
</sst>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 inden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556590</xdr:colOff>
      <xdr:row>0</xdr:row>
      <xdr:rowOff>99391</xdr:rowOff>
    </xdr:from>
    <xdr:to>
      <xdr:col>15</xdr:col>
      <xdr:colOff>491041</xdr:colOff>
      <xdr:row>20</xdr:row>
      <xdr:rowOff>159026</xdr:rowOff>
    </xdr:to>
    <xdr:pic>
      <xdr:nvPicPr>
        <xdr:cNvPr id="2" name="Imagem 1" descr="What your nonprofit board needs to know about risk management ...">
          <a:extLst>
            <a:ext uri="{FF2B5EF4-FFF2-40B4-BE49-F238E27FC236}">
              <a16:creationId xmlns:a16="http://schemas.microsoft.com/office/drawing/2014/main" id="{298498BF-7295-9A69-88B0-DA75171D40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1286" y="99391"/>
          <a:ext cx="4811251" cy="37702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5224B-816B-4412-B869-70538982D7F3}">
  <dimension ref="A1:B40"/>
  <sheetViews>
    <sheetView showGridLines="0" tabSelected="1" topLeftCell="A12" zoomScale="110" zoomScaleNormal="110" workbookViewId="0">
      <selection activeCell="B1" sqref="B1"/>
    </sheetView>
  </sheetViews>
  <sheetFormatPr defaultRowHeight="14.4" x14ac:dyDescent="0.3"/>
  <cols>
    <col min="1" max="1" width="76.6640625" bestFit="1" customWidth="1"/>
    <col min="2" max="2" width="62.6640625" bestFit="1" customWidth="1"/>
  </cols>
  <sheetData>
    <row r="1" spans="1:2" x14ac:dyDescent="0.3">
      <c r="A1" s="1" t="s">
        <v>0</v>
      </c>
    </row>
    <row r="2" spans="1:2" x14ac:dyDescent="0.3">
      <c r="A2" s="2"/>
    </row>
    <row r="3" spans="1:2" x14ac:dyDescent="0.3">
      <c r="A3" s="2" t="s">
        <v>1</v>
      </c>
      <c r="B3" t="s">
        <v>28</v>
      </c>
    </row>
    <row r="4" spans="1:2" x14ac:dyDescent="0.3">
      <c r="A4" s="2" t="s">
        <v>2</v>
      </c>
    </row>
    <row r="5" spans="1:2" x14ac:dyDescent="0.3">
      <c r="A5" s="2" t="s">
        <v>3</v>
      </c>
    </row>
    <row r="7" spans="1:2" x14ac:dyDescent="0.3">
      <c r="A7" s="1" t="s">
        <v>4</v>
      </c>
    </row>
    <row r="8" spans="1:2" x14ac:dyDescent="0.3">
      <c r="A8" s="2"/>
    </row>
    <row r="9" spans="1:2" x14ac:dyDescent="0.3">
      <c r="A9" s="2" t="s">
        <v>5</v>
      </c>
      <c r="B9" t="s">
        <v>27</v>
      </c>
    </row>
    <row r="10" spans="1:2" x14ac:dyDescent="0.3">
      <c r="A10" s="2" t="s">
        <v>6</v>
      </c>
      <c r="B10" t="s">
        <v>27</v>
      </c>
    </row>
    <row r="11" spans="1:2" x14ac:dyDescent="0.3">
      <c r="A11" s="2" t="s">
        <v>7</v>
      </c>
      <c r="B11" t="s">
        <v>27</v>
      </c>
    </row>
    <row r="13" spans="1:2" x14ac:dyDescent="0.3">
      <c r="A13" s="1" t="s">
        <v>8</v>
      </c>
    </row>
    <row r="14" spans="1:2" x14ac:dyDescent="0.3">
      <c r="A14" s="2"/>
    </row>
    <row r="15" spans="1:2" x14ac:dyDescent="0.3">
      <c r="A15" s="2" t="s">
        <v>9</v>
      </c>
    </row>
    <row r="16" spans="1:2" x14ac:dyDescent="0.3">
      <c r="A16" s="2" t="s">
        <v>10</v>
      </c>
      <c r="B16" t="s">
        <v>26</v>
      </c>
    </row>
    <row r="17" spans="1:2" ht="72" x14ac:dyDescent="0.3">
      <c r="A17" s="2" t="s">
        <v>11</v>
      </c>
      <c r="B17" s="3" t="s">
        <v>32</v>
      </c>
    </row>
    <row r="19" spans="1:2" x14ac:dyDescent="0.3">
      <c r="A19" s="1" t="s">
        <v>12</v>
      </c>
    </row>
    <row r="20" spans="1:2" x14ac:dyDescent="0.3">
      <c r="A20" s="2"/>
    </row>
    <row r="21" spans="1:2" x14ac:dyDescent="0.3">
      <c r="A21" s="2" t="s">
        <v>31</v>
      </c>
      <c r="B21" t="s">
        <v>29</v>
      </c>
    </row>
    <row r="22" spans="1:2" x14ac:dyDescent="0.3">
      <c r="A22" s="2" t="s">
        <v>13</v>
      </c>
      <c r="B22" t="s">
        <v>30</v>
      </c>
    </row>
    <row r="24" spans="1:2" x14ac:dyDescent="0.3">
      <c r="A24" s="1" t="s">
        <v>14</v>
      </c>
    </row>
    <row r="25" spans="1:2" x14ac:dyDescent="0.3">
      <c r="A25" s="2"/>
    </row>
    <row r="26" spans="1:2" x14ac:dyDescent="0.3">
      <c r="A26" s="2" t="s">
        <v>15</v>
      </c>
      <c r="B26" t="s">
        <v>30</v>
      </c>
    </row>
    <row r="27" spans="1:2" x14ac:dyDescent="0.3">
      <c r="A27" s="2" t="s">
        <v>16</v>
      </c>
      <c r="B27" t="s">
        <v>33</v>
      </c>
    </row>
    <row r="28" spans="1:2" x14ac:dyDescent="0.3">
      <c r="A28" s="2" t="s">
        <v>17</v>
      </c>
      <c r="B28" t="s">
        <v>34</v>
      </c>
    </row>
    <row r="30" spans="1:2" x14ac:dyDescent="0.3">
      <c r="A30" s="1" t="s">
        <v>18</v>
      </c>
    </row>
    <row r="31" spans="1:2" x14ac:dyDescent="0.3">
      <c r="A31" s="2"/>
    </row>
    <row r="32" spans="1:2" x14ac:dyDescent="0.3">
      <c r="A32" s="2" t="s">
        <v>19</v>
      </c>
      <c r="B32" t="s">
        <v>35</v>
      </c>
    </row>
    <row r="33" spans="1:2" x14ac:dyDescent="0.3">
      <c r="A33" s="2" t="s">
        <v>20</v>
      </c>
      <c r="B33" t="s">
        <v>35</v>
      </c>
    </row>
    <row r="34" spans="1:2" x14ac:dyDescent="0.3">
      <c r="A34" s="2" t="s">
        <v>21</v>
      </c>
      <c r="B34" t="s">
        <v>35</v>
      </c>
    </row>
    <row r="36" spans="1:2" x14ac:dyDescent="0.3">
      <c r="A36" s="1" t="s">
        <v>22</v>
      </c>
    </row>
    <row r="37" spans="1:2" x14ac:dyDescent="0.3">
      <c r="A37" s="2"/>
    </row>
    <row r="38" spans="1:2" x14ac:dyDescent="0.3">
      <c r="A38" s="2" t="s">
        <v>23</v>
      </c>
      <c r="B38" t="s">
        <v>36</v>
      </c>
    </row>
    <row r="39" spans="1:2" x14ac:dyDescent="0.3">
      <c r="A39" s="2" t="s">
        <v>24</v>
      </c>
      <c r="B39" t="s">
        <v>35</v>
      </c>
    </row>
    <row r="40" spans="1:2" x14ac:dyDescent="0.3">
      <c r="A40" s="2" t="s">
        <v>25</v>
      </c>
      <c r="B40" t="s">
        <v>37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7211A-281C-43D2-BCF6-1307119AF923}">
  <dimension ref="A1:A34"/>
  <sheetViews>
    <sheetView showGridLines="0" topLeftCell="A10" zoomScale="110" zoomScaleNormal="110" workbookViewId="0">
      <selection activeCell="M18" sqref="M18:M21"/>
    </sheetView>
  </sheetViews>
  <sheetFormatPr defaultRowHeight="14.4" x14ac:dyDescent="0.3"/>
  <sheetData>
    <row r="1" spans="1:1" x14ac:dyDescent="0.3">
      <c r="A1" s="1" t="s">
        <v>64</v>
      </c>
    </row>
    <row r="2" spans="1:1" x14ac:dyDescent="0.3">
      <c r="A2" s="2"/>
    </row>
    <row r="3" spans="1:1" x14ac:dyDescent="0.3">
      <c r="A3" s="14" t="s">
        <v>65</v>
      </c>
    </row>
    <row r="4" spans="1:1" x14ac:dyDescent="0.3">
      <c r="A4" s="14" t="s">
        <v>66</v>
      </c>
    </row>
    <row r="5" spans="1:1" x14ac:dyDescent="0.3">
      <c r="A5" s="14" t="s">
        <v>67</v>
      </c>
    </row>
    <row r="7" spans="1:1" x14ac:dyDescent="0.3">
      <c r="A7" s="1" t="s">
        <v>68</v>
      </c>
    </row>
    <row r="8" spans="1:1" x14ac:dyDescent="0.3">
      <c r="A8" s="2"/>
    </row>
    <row r="9" spans="1:1" x14ac:dyDescent="0.3">
      <c r="A9" s="14" t="s">
        <v>69</v>
      </c>
    </row>
    <row r="10" spans="1:1" x14ac:dyDescent="0.3">
      <c r="A10" s="14" t="s">
        <v>70</v>
      </c>
    </row>
    <row r="11" spans="1:1" x14ac:dyDescent="0.3">
      <c r="A11" s="14" t="s">
        <v>71</v>
      </c>
    </row>
    <row r="13" spans="1:1" x14ac:dyDescent="0.3">
      <c r="A13" s="1" t="s">
        <v>72</v>
      </c>
    </row>
    <row r="14" spans="1:1" x14ac:dyDescent="0.3">
      <c r="A14" s="2"/>
    </row>
    <row r="15" spans="1:1" x14ac:dyDescent="0.3">
      <c r="A15" s="14" t="s">
        <v>73</v>
      </c>
    </row>
    <row r="16" spans="1:1" x14ac:dyDescent="0.3">
      <c r="A16" s="14" t="s">
        <v>74</v>
      </c>
    </row>
    <row r="17" spans="1:1" x14ac:dyDescent="0.3">
      <c r="A17" s="14" t="s">
        <v>75</v>
      </c>
    </row>
    <row r="19" spans="1:1" x14ac:dyDescent="0.3">
      <c r="A19" s="1" t="s">
        <v>76</v>
      </c>
    </row>
    <row r="20" spans="1:1" x14ac:dyDescent="0.3">
      <c r="A20" s="2"/>
    </row>
    <row r="21" spans="1:1" x14ac:dyDescent="0.3">
      <c r="A21" s="14" t="s">
        <v>77</v>
      </c>
    </row>
    <row r="22" spans="1:1" x14ac:dyDescent="0.3">
      <c r="A22" s="14" t="s">
        <v>78</v>
      </c>
    </row>
    <row r="23" spans="1:1" x14ac:dyDescent="0.3">
      <c r="A23" s="14" t="s">
        <v>79</v>
      </c>
    </row>
    <row r="25" spans="1:1" x14ac:dyDescent="0.3">
      <c r="A25" s="1" t="s">
        <v>80</v>
      </c>
    </row>
    <row r="26" spans="1:1" x14ac:dyDescent="0.3">
      <c r="A26" s="2"/>
    </row>
    <row r="27" spans="1:1" x14ac:dyDescent="0.3">
      <c r="A27" s="14" t="s">
        <v>81</v>
      </c>
    </row>
    <row r="28" spans="1:1" x14ac:dyDescent="0.3">
      <c r="A28" s="14" t="s">
        <v>82</v>
      </c>
    </row>
    <row r="29" spans="1:1" x14ac:dyDescent="0.3">
      <c r="A29" s="14" t="s">
        <v>83</v>
      </c>
    </row>
    <row r="31" spans="1:1" x14ac:dyDescent="0.3">
      <c r="A31" s="1" t="s">
        <v>84</v>
      </c>
    </row>
    <row r="32" spans="1:1" x14ac:dyDescent="0.3">
      <c r="A32" s="2"/>
    </row>
    <row r="33" spans="1:1" x14ac:dyDescent="0.3">
      <c r="A33" s="14" t="s">
        <v>85</v>
      </c>
    </row>
    <row r="34" spans="1:1" x14ac:dyDescent="0.3">
      <c r="A34" s="14" t="s">
        <v>86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2B4EB-85EE-4F46-9279-6375E3E3DFDE}">
  <dimension ref="A1:H22"/>
  <sheetViews>
    <sheetView showGridLines="0" zoomScale="115" zoomScaleNormal="115" workbookViewId="0">
      <selection activeCell="G10" sqref="G10"/>
    </sheetView>
  </sheetViews>
  <sheetFormatPr defaultRowHeight="14.4" x14ac:dyDescent="0.3"/>
  <cols>
    <col min="1" max="1" width="22.33203125" bestFit="1" customWidth="1"/>
    <col min="2" max="2" width="10.21875" style="4" customWidth="1"/>
    <col min="3" max="3" width="12.88671875" style="4" bestFit="1" customWidth="1"/>
    <col min="4" max="4" width="8.88671875" style="4"/>
    <col min="5" max="5" width="8" style="4" bestFit="1" customWidth="1"/>
    <col min="6" max="6" width="12.88671875" style="4" bestFit="1" customWidth="1"/>
    <col min="7" max="7" width="8.88671875" style="4"/>
  </cols>
  <sheetData>
    <row r="1" spans="1:8" x14ac:dyDescent="0.3">
      <c r="E1" s="8" t="s">
        <v>48</v>
      </c>
      <c r="F1" s="8"/>
    </row>
    <row r="2" spans="1:8" x14ac:dyDescent="0.3">
      <c r="B2" s="5" t="s">
        <v>46</v>
      </c>
      <c r="C2" s="5" t="s">
        <v>47</v>
      </c>
      <c r="D2" s="5" t="s">
        <v>44</v>
      </c>
      <c r="E2" s="7" t="s">
        <v>46</v>
      </c>
      <c r="F2" s="7" t="s">
        <v>47</v>
      </c>
    </row>
    <row r="3" spans="1:8" x14ac:dyDescent="0.3">
      <c r="A3" s="1" t="s">
        <v>38</v>
      </c>
      <c r="B3" s="6">
        <v>5</v>
      </c>
      <c r="C3" s="6">
        <v>2</v>
      </c>
      <c r="D3" s="4">
        <v>5</v>
      </c>
      <c r="E3" s="7">
        <f>D3*B3/D3</f>
        <v>5</v>
      </c>
      <c r="F3" s="7">
        <f>D3*C3/D3</f>
        <v>2</v>
      </c>
      <c r="G3" s="4">
        <f>F3*E3</f>
        <v>10</v>
      </c>
    </row>
    <row r="4" spans="1:8" x14ac:dyDescent="0.3">
      <c r="A4" s="1" t="s">
        <v>39</v>
      </c>
      <c r="B4" s="6">
        <v>1</v>
      </c>
      <c r="C4" s="6">
        <v>4</v>
      </c>
      <c r="D4" s="4">
        <v>1</v>
      </c>
      <c r="E4" s="7">
        <f t="shared" ref="E4:E9" si="0">D4*B4/D4</f>
        <v>1</v>
      </c>
      <c r="F4" s="7">
        <f t="shared" ref="F4:F9" si="1">D4*C4/D4</f>
        <v>4</v>
      </c>
      <c r="G4" s="4">
        <f t="shared" ref="G4:G9" si="2">F4*E4</f>
        <v>4</v>
      </c>
    </row>
    <row r="5" spans="1:8" x14ac:dyDescent="0.3">
      <c r="A5" s="1" t="s">
        <v>40</v>
      </c>
      <c r="B5" s="6">
        <v>3</v>
      </c>
      <c r="C5" s="6">
        <v>4</v>
      </c>
      <c r="D5" s="4">
        <v>4</v>
      </c>
      <c r="E5" s="7">
        <f t="shared" si="0"/>
        <v>3</v>
      </c>
      <c r="F5" s="7">
        <f t="shared" si="1"/>
        <v>4</v>
      </c>
      <c r="G5" s="4">
        <f t="shared" si="2"/>
        <v>12</v>
      </c>
    </row>
    <row r="6" spans="1:8" x14ac:dyDescent="0.3">
      <c r="A6" s="1" t="s">
        <v>43</v>
      </c>
      <c r="B6" s="6">
        <v>1</v>
      </c>
      <c r="C6" s="6">
        <v>5</v>
      </c>
      <c r="D6" s="4">
        <v>3</v>
      </c>
      <c r="E6" s="7">
        <f t="shared" si="0"/>
        <v>1</v>
      </c>
      <c r="F6" s="7">
        <f t="shared" si="1"/>
        <v>5</v>
      </c>
      <c r="G6" s="4">
        <f t="shared" si="2"/>
        <v>5</v>
      </c>
    </row>
    <row r="7" spans="1:8" x14ac:dyDescent="0.3">
      <c r="A7" s="1" t="s">
        <v>41</v>
      </c>
      <c r="B7" s="6">
        <v>2</v>
      </c>
      <c r="C7" s="6">
        <v>2</v>
      </c>
      <c r="D7" s="4">
        <v>1</v>
      </c>
      <c r="E7" s="7">
        <f t="shared" si="0"/>
        <v>2</v>
      </c>
      <c r="F7" s="7">
        <f t="shared" si="1"/>
        <v>2</v>
      </c>
      <c r="G7" s="4">
        <f t="shared" si="2"/>
        <v>4</v>
      </c>
    </row>
    <row r="8" spans="1:8" x14ac:dyDescent="0.3">
      <c r="A8" s="1" t="s">
        <v>45</v>
      </c>
      <c r="B8" s="6">
        <v>3</v>
      </c>
      <c r="C8" s="6">
        <v>5</v>
      </c>
      <c r="D8" s="4">
        <v>2</v>
      </c>
      <c r="E8" s="7">
        <f t="shared" si="0"/>
        <v>3</v>
      </c>
      <c r="F8" s="7">
        <f t="shared" si="1"/>
        <v>5</v>
      </c>
      <c r="G8" s="4">
        <f t="shared" si="2"/>
        <v>15</v>
      </c>
    </row>
    <row r="9" spans="1:8" x14ac:dyDescent="0.3">
      <c r="A9" s="1" t="s">
        <v>42</v>
      </c>
      <c r="B9" s="6">
        <v>5</v>
      </c>
      <c r="C9" s="6">
        <v>4</v>
      </c>
      <c r="D9" s="4">
        <v>1</v>
      </c>
      <c r="E9" s="7">
        <f t="shared" si="0"/>
        <v>5</v>
      </c>
      <c r="F9" s="7">
        <f t="shared" si="1"/>
        <v>4</v>
      </c>
      <c r="G9" s="4">
        <f t="shared" si="2"/>
        <v>20</v>
      </c>
    </row>
    <row r="10" spans="1:8" x14ac:dyDescent="0.3">
      <c r="G10" s="5">
        <v>70</v>
      </c>
    </row>
    <row r="11" spans="1:8" x14ac:dyDescent="0.3">
      <c r="A11" s="12" t="s">
        <v>56</v>
      </c>
      <c r="G11" s="10" t="s">
        <v>54</v>
      </c>
      <c r="H11" s="11">
        <f>25*7</f>
        <v>175</v>
      </c>
    </row>
    <row r="12" spans="1:8" x14ac:dyDescent="0.3">
      <c r="A12" s="12"/>
      <c r="G12" s="10" t="s">
        <v>55</v>
      </c>
      <c r="H12" s="11">
        <v>7</v>
      </c>
    </row>
    <row r="13" spans="1:8" x14ac:dyDescent="0.3">
      <c r="A13" s="12" t="s">
        <v>57</v>
      </c>
    </row>
    <row r="14" spans="1:8" x14ac:dyDescent="0.3">
      <c r="A14" s="9" t="s">
        <v>49</v>
      </c>
      <c r="D14" s="4">
        <v>15</v>
      </c>
    </row>
    <row r="15" spans="1:8" x14ac:dyDescent="0.3">
      <c r="A15" s="9" t="s">
        <v>50</v>
      </c>
      <c r="D15" s="4" t="s">
        <v>53</v>
      </c>
    </row>
    <row r="16" spans="1:8" x14ac:dyDescent="0.3">
      <c r="A16" s="9" t="s">
        <v>51</v>
      </c>
      <c r="D16" s="4" t="s">
        <v>52</v>
      </c>
    </row>
    <row r="17" spans="1:2" x14ac:dyDescent="0.3">
      <c r="A17" s="13" t="s">
        <v>58</v>
      </c>
      <c r="B17" s="11" t="s">
        <v>59</v>
      </c>
    </row>
    <row r="18" spans="1:2" x14ac:dyDescent="0.3">
      <c r="A18" s="13" t="s">
        <v>63</v>
      </c>
      <c r="B18" s="11" t="s">
        <v>60</v>
      </c>
    </row>
    <row r="19" spans="1:2" x14ac:dyDescent="0.3">
      <c r="A19" s="13" t="s">
        <v>61</v>
      </c>
      <c r="B19" s="11" t="s">
        <v>62</v>
      </c>
    </row>
    <row r="20" spans="1:2" x14ac:dyDescent="0.3">
      <c r="A20" s="13"/>
      <c r="B20" s="11"/>
    </row>
    <row r="22" spans="1:2" x14ac:dyDescent="0.3">
      <c r="B22" s="11"/>
    </row>
  </sheetData>
  <mergeCells count="1">
    <mergeCell ref="E1:F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Planilha3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Yasmin Lisboa</dc:creator>
  <cp:lastModifiedBy>Yasmin Lisboa</cp:lastModifiedBy>
  <dcterms:created xsi:type="dcterms:W3CDTF">2024-08-31T20:42:00Z</dcterms:created>
  <dcterms:modified xsi:type="dcterms:W3CDTF">2024-08-31T22:07:04Z</dcterms:modified>
</cp:coreProperties>
</file>