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8" activeTab="1"/>
  </bookViews>
  <sheets>
    <sheet name="Technicians" sheetId="2" r:id="rId1"/>
    <sheet name="Tickets" sheetId="1" r:id="rId2"/>
    <sheet name="Time to resolve" sheetId="3" r:id="rId3"/>
  </sheets>
  <calcPr calcId="114210"/>
</workbook>
</file>

<file path=xl/calcChain.xml><?xml version="1.0" encoding="utf-8"?>
<calcChain xmlns="http://schemas.openxmlformats.org/spreadsheetml/2006/main">
  <c r="J23" i="3"/>
  <c r="J24"/>
  <c r="J25"/>
  <c r="J27"/>
  <c r="L27"/>
  <c r="M27"/>
  <c r="L25"/>
  <c r="M25"/>
  <c r="L24"/>
  <c r="M24"/>
  <c r="L23"/>
  <c r="M23"/>
  <c r="J18"/>
  <c r="J19"/>
  <c r="J21"/>
  <c r="L21"/>
  <c r="M21"/>
  <c r="L19"/>
  <c r="M19"/>
  <c r="L18"/>
  <c r="M18"/>
  <c r="J13"/>
  <c r="J14"/>
  <c r="J16"/>
  <c r="L16"/>
  <c r="M16"/>
  <c r="L14"/>
  <c r="M14"/>
  <c r="L13"/>
  <c r="M13"/>
  <c r="J3"/>
  <c r="J4"/>
  <c r="J5"/>
  <c r="J6"/>
  <c r="J7"/>
  <c r="J8"/>
  <c r="J9"/>
  <c r="J11"/>
  <c r="L11"/>
  <c r="M11"/>
  <c r="L9"/>
  <c r="M9"/>
  <c r="L8"/>
  <c r="M8"/>
  <c r="L7"/>
  <c r="M7"/>
  <c r="L6"/>
  <c r="M6"/>
  <c r="L5"/>
  <c r="M5"/>
  <c r="L4"/>
  <c r="M4"/>
  <c r="L3"/>
  <c r="M3"/>
</calcChain>
</file>

<file path=xl/sharedStrings.xml><?xml version="1.0" encoding="utf-8"?>
<sst xmlns="http://schemas.openxmlformats.org/spreadsheetml/2006/main" count="212" uniqueCount="97">
  <si>
    <t>T17549</t>
  </si>
  <si>
    <t>MEDIUM</t>
  </si>
  <si>
    <t>Can't use just one screen for remote desktop.</t>
  </si>
  <si>
    <t>remoting</t>
  </si>
  <si>
    <t>Originator</t>
  </si>
  <si>
    <t>Priority</t>
  </si>
  <si>
    <t>Tags</t>
  </si>
  <si>
    <t>Unable to log in.</t>
  </si>
  <si>
    <t>Timestamp</t>
  </si>
  <si>
    <t>ID</t>
  </si>
  <si>
    <t>Description or note</t>
  </si>
  <si>
    <t>permissions</t>
  </si>
  <si>
    <t>Need CMA access.</t>
  </si>
  <si>
    <t>Need GitHub access.</t>
  </si>
  <si>
    <t>github</t>
  </si>
  <si>
    <t>Laptop won't start up.</t>
  </si>
  <si>
    <t>Laptop audio seems to be broken.</t>
  </si>
  <si>
    <t>Can't connect to remote desktop from my laptop.</t>
  </si>
  <si>
    <t>laptop</t>
  </si>
  <si>
    <t>audio</t>
  </si>
  <si>
    <t>Files on my user drive are corrupt.</t>
  </si>
  <si>
    <t>vm</t>
  </si>
  <si>
    <t>No disk space left! I don't have that much stuff on here; not sure what's taking up all the space.</t>
  </si>
  <si>
    <t>Need to reset MobilePass.</t>
  </si>
  <si>
    <t>vpn</t>
  </si>
  <si>
    <t>Checking if the user can connect from other machines.</t>
  </si>
  <si>
    <t>User: Yes, I can connect from other desktop machines at Amica.</t>
  </si>
  <si>
    <t>Requested examples of corrupt files.</t>
  </si>
  <si>
    <t>Determined that it's a VPN problem rather than RDP.</t>
  </si>
  <si>
    <t>Tried to contact user; left voice mail.</t>
  </si>
  <si>
    <t>Opened remote access to RI150WS3344; confirmed user can connect.</t>
  </si>
  <si>
    <t>HIGH</t>
  </si>
  <si>
    <t>URGENT</t>
  </si>
  <si>
    <t>Technician</t>
  </si>
  <si>
    <t>Name</t>
  </si>
  <si>
    <t>Extension</t>
  </si>
  <si>
    <t>A12312</t>
  </si>
  <si>
    <t>A17440</t>
  </si>
  <si>
    <t>A05589</t>
  </si>
  <si>
    <t>A20265</t>
  </si>
  <si>
    <t>Andree</t>
  </si>
  <si>
    <t>Boris</t>
  </si>
  <si>
    <t>Caelem</t>
  </si>
  <si>
    <t>Dineh</t>
  </si>
  <si>
    <t>Received approval; added permission.</t>
  </si>
  <si>
    <t>Requested approval from manager.</t>
  </si>
  <si>
    <t>Building a new VM.</t>
  </si>
  <si>
    <t>Migrated most files to new VM, restored remaining files from backups, switched IP address over.</t>
  </si>
  <si>
    <t>Ticket counts</t>
  </si>
  <si>
    <t>Cealem</t>
  </si>
  <si>
    <t>Found user's ME2020 Maven cache way overloaded, recommended cleaning it out.</t>
  </si>
  <si>
    <t>Recommended that the user update their browser.</t>
  </si>
  <si>
    <t>Day</t>
  </si>
  <si>
    <t>Hour</t>
  </si>
  <si>
    <t>Minute</t>
  </si>
  <si>
    <t>All dates are Nov. 2021</t>
  </si>
  <si>
    <t>Calculated</t>
  </si>
  <si>
    <t>VM</t>
  </si>
  <si>
    <t>Permissions</t>
  </si>
  <si>
    <t>GitHub</t>
  </si>
  <si>
    <t>A21013</t>
  </si>
  <si>
    <t>A19556</t>
  </si>
  <si>
    <t>A05989</t>
  </si>
  <si>
    <t>A24490</t>
  </si>
  <si>
    <t>T24090</t>
  </si>
  <si>
    <t>A15711</t>
  </si>
  <si>
    <t>A20271</t>
  </si>
  <si>
    <t>T13370</t>
  </si>
  <si>
    <t>A14401</t>
  </si>
  <si>
    <t>T11918</t>
  </si>
  <si>
    <t>A13288</t>
  </si>
  <si>
    <t>A22465</t>
  </si>
  <si>
    <t>A18087</t>
  </si>
  <si>
    <t>Explained that this is not a feature we support right now.</t>
  </si>
  <si>
    <t>VPN</t>
  </si>
  <si>
    <t>CMA</t>
  </si>
  <si>
    <t>Can't log in.</t>
  </si>
  <si>
    <t>User reports that the browser update fixed it.</t>
  </si>
  <si>
    <t>User: See /Users/A10551/Projects/Spec_20211015.pdf.</t>
  </si>
  <si>
    <t>Ticket</t>
  </si>
  <si>
    <t>Created</t>
  </si>
  <si>
    <t>Resolved</t>
  </si>
  <si>
    <t>Minutes</t>
  </si>
  <si>
    <t>hh</t>
  </si>
  <si>
    <t>mm</t>
  </si>
  <si>
    <t>All fields calculated:</t>
  </si>
  <si>
    <t>Average:</t>
  </si>
  <si>
    <t>Create</t>
  </si>
  <si>
    <t>Add tag(s)</t>
  </si>
  <si>
    <t>Add note</t>
  </si>
  <si>
    <t>Resolve</t>
  </si>
  <si>
    <t>Reopen</t>
  </si>
  <si>
    <t>Still can't connect.</t>
  </si>
  <si>
    <t>Still can't log in.</t>
  </si>
  <si>
    <t>Prior ticket</t>
  </si>
  <si>
    <t>These events are run only as part of the final test8_ReopenedTickets() method, because prior test results don't take their effects into account:</t>
  </si>
  <si>
    <t>Activity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</si>
</sst>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B8" sqref="B8"/>
    </sheetView>
  </sheetViews>
  <sheetFormatPr defaultRowHeight="14.4"/>
  <sheetData>
    <row r="2" spans="2:4">
      <c r="B2" s="2" t="s">
        <v>9</v>
      </c>
      <c r="C2" s="2" t="s">
        <v>34</v>
      </c>
      <c r="D2" s="2" t="s">
        <v>35</v>
      </c>
    </row>
    <row r="4" spans="2:4">
      <c r="B4" t="s">
        <v>38</v>
      </c>
      <c r="C4" t="s">
        <v>40</v>
      </c>
      <c r="D4">
        <v>55491</v>
      </c>
    </row>
    <row r="5" spans="2:4">
      <c r="B5" t="s">
        <v>36</v>
      </c>
      <c r="C5" t="s">
        <v>41</v>
      </c>
      <c r="D5">
        <v>12399</v>
      </c>
    </row>
    <row r="6" spans="2:4">
      <c r="B6" t="s">
        <v>37</v>
      </c>
      <c r="C6" t="s">
        <v>42</v>
      </c>
      <c r="D6">
        <v>34002</v>
      </c>
    </row>
    <row r="7" spans="2:4">
      <c r="B7" t="s">
        <v>39</v>
      </c>
      <c r="C7" t="s">
        <v>43</v>
      </c>
      <c r="D7">
        <v>60709</v>
      </c>
    </row>
  </sheetData>
  <phoneticPr fontId="2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58"/>
  <sheetViews>
    <sheetView tabSelected="1" topLeftCell="A22" workbookViewId="0">
      <selection activeCell="J39" sqref="J39"/>
    </sheetView>
  </sheetViews>
  <sheetFormatPr defaultRowHeight="14.4"/>
  <cols>
    <col min="1" max="1" width="4.77734375" customWidth="1"/>
    <col min="2" max="4" width="5.5546875" customWidth="1"/>
    <col min="5" max="5" width="13.109375" style="1" customWidth="1"/>
    <col min="9" max="9" width="10.77734375" style="1" customWidth="1"/>
    <col min="10" max="10" width="41.109375" customWidth="1"/>
    <col min="14" max="17" width="8.88671875" style="4"/>
  </cols>
  <sheetData>
    <row r="1" spans="2:17">
      <c r="B1" t="s">
        <v>55</v>
      </c>
      <c r="E1" s="5" t="s">
        <v>56</v>
      </c>
      <c r="I1" s="1" t="s">
        <v>56</v>
      </c>
      <c r="N1" s="13" t="s">
        <v>56</v>
      </c>
      <c r="O1" s="13"/>
      <c r="P1" s="13"/>
      <c r="Q1" s="13"/>
    </row>
    <row r="2" spans="2:17">
      <c r="B2" s="12" t="s">
        <v>8</v>
      </c>
      <c r="C2" s="12"/>
      <c r="D2" s="12"/>
      <c r="E2" s="5" t="s">
        <v>9</v>
      </c>
      <c r="F2" s="2" t="s">
        <v>96</v>
      </c>
      <c r="G2" s="2" t="s">
        <v>4</v>
      </c>
      <c r="H2" s="2" t="s">
        <v>5</v>
      </c>
      <c r="I2" s="1" t="s">
        <v>33</v>
      </c>
      <c r="J2" s="2" t="s">
        <v>10</v>
      </c>
      <c r="K2" s="10" t="s">
        <v>6</v>
      </c>
      <c r="L2" s="10"/>
      <c r="M2" s="10"/>
      <c r="N2" s="11" t="s">
        <v>48</v>
      </c>
      <c r="O2" s="11"/>
      <c r="P2" s="11"/>
      <c r="Q2" s="11"/>
    </row>
    <row r="3" spans="2:17">
      <c r="B3" t="s">
        <v>52</v>
      </c>
      <c r="C3" t="s">
        <v>53</v>
      </c>
      <c r="D3" t="s">
        <v>54</v>
      </c>
      <c r="N3" s="4" t="s">
        <v>40</v>
      </c>
      <c r="O3" s="4" t="s">
        <v>41</v>
      </c>
      <c r="P3" s="4" t="s">
        <v>49</v>
      </c>
      <c r="Q3" s="4" t="s">
        <v>43</v>
      </c>
    </row>
    <row r="4" spans="2:17">
      <c r="B4">
        <v>1</v>
      </c>
      <c r="C4">
        <v>8</v>
      </c>
      <c r="D4">
        <v>22</v>
      </c>
      <c r="E4" s="1">
        <v>1</v>
      </c>
      <c r="F4" t="s">
        <v>87</v>
      </c>
      <c r="G4" t="s">
        <v>60</v>
      </c>
      <c r="H4" t="s">
        <v>31</v>
      </c>
      <c r="I4" s="3" t="s">
        <v>40</v>
      </c>
      <c r="J4" t="s">
        <v>7</v>
      </c>
      <c r="N4" s="4">
        <v>1</v>
      </c>
      <c r="O4" s="4">
        <v>0</v>
      </c>
      <c r="P4" s="4">
        <v>0</v>
      </c>
      <c r="Q4" s="4">
        <v>0</v>
      </c>
    </row>
    <row r="5" spans="2:17">
      <c r="B5">
        <v>1</v>
      </c>
      <c r="C5">
        <v>8</v>
      </c>
      <c r="D5">
        <v>23</v>
      </c>
      <c r="E5" s="1">
        <v>1</v>
      </c>
      <c r="F5" t="s">
        <v>88</v>
      </c>
      <c r="K5" t="s">
        <v>3</v>
      </c>
    </row>
    <row r="6" spans="2:17">
      <c r="B6">
        <v>1</v>
      </c>
      <c r="C6">
        <v>8</v>
      </c>
      <c r="D6">
        <v>33</v>
      </c>
      <c r="E6" s="1">
        <v>2</v>
      </c>
      <c r="F6" t="s">
        <v>87</v>
      </c>
      <c r="G6" t="s">
        <v>61</v>
      </c>
      <c r="H6" t="s">
        <v>31</v>
      </c>
      <c r="I6" s="1" t="s">
        <v>41</v>
      </c>
      <c r="J6" t="s">
        <v>17</v>
      </c>
      <c r="N6" s="4">
        <v>1</v>
      </c>
      <c r="O6" s="4">
        <v>1</v>
      </c>
      <c r="P6" s="4">
        <v>0</v>
      </c>
      <c r="Q6" s="4">
        <v>0</v>
      </c>
    </row>
    <row r="7" spans="2:17">
      <c r="B7">
        <v>1</v>
      </c>
      <c r="C7">
        <v>8</v>
      </c>
      <c r="D7">
        <v>34</v>
      </c>
      <c r="E7" s="1">
        <v>2</v>
      </c>
      <c r="F7" t="s">
        <v>88</v>
      </c>
      <c r="K7" t="s">
        <v>3</v>
      </c>
      <c r="L7" t="s">
        <v>18</v>
      </c>
    </row>
    <row r="8" spans="2:17">
      <c r="B8">
        <v>1</v>
      </c>
      <c r="C8">
        <v>8</v>
      </c>
      <c r="D8">
        <v>36</v>
      </c>
      <c r="E8" s="1">
        <v>2</v>
      </c>
      <c r="F8" t="s">
        <v>89</v>
      </c>
      <c r="J8" t="s">
        <v>25</v>
      </c>
    </row>
    <row r="9" spans="2:17">
      <c r="B9">
        <v>1</v>
      </c>
      <c r="C9">
        <v>8</v>
      </c>
      <c r="D9">
        <v>37</v>
      </c>
      <c r="E9" s="1">
        <v>3</v>
      </c>
      <c r="F9" t="s">
        <v>87</v>
      </c>
      <c r="G9" t="s">
        <v>62</v>
      </c>
      <c r="H9" t="s">
        <v>1</v>
      </c>
      <c r="I9" s="1" t="s">
        <v>42</v>
      </c>
      <c r="J9" t="s">
        <v>13</v>
      </c>
      <c r="N9" s="4">
        <v>1</v>
      </c>
      <c r="O9" s="4">
        <v>1</v>
      </c>
      <c r="P9" s="4">
        <v>1</v>
      </c>
      <c r="Q9" s="4">
        <v>0</v>
      </c>
    </row>
    <row r="10" spans="2:17">
      <c r="B10">
        <v>1</v>
      </c>
      <c r="C10">
        <v>8</v>
      </c>
      <c r="D10">
        <v>38</v>
      </c>
      <c r="E10" s="1">
        <v>3</v>
      </c>
      <c r="F10" t="s">
        <v>88</v>
      </c>
      <c r="K10" t="s">
        <v>11</v>
      </c>
      <c r="L10" t="s">
        <v>59</v>
      </c>
    </row>
    <row r="11" spans="2:17">
      <c r="B11">
        <v>1</v>
      </c>
      <c r="C11">
        <v>8</v>
      </c>
      <c r="D11">
        <v>39</v>
      </c>
      <c r="E11" s="1">
        <v>3</v>
      </c>
      <c r="F11" t="s">
        <v>89</v>
      </c>
      <c r="J11" t="s">
        <v>45</v>
      </c>
    </row>
    <row r="12" spans="2:17">
      <c r="B12">
        <v>1</v>
      </c>
      <c r="C12">
        <v>9</v>
      </c>
      <c r="D12">
        <v>5</v>
      </c>
      <c r="E12" s="1">
        <v>4</v>
      </c>
      <c r="F12" t="s">
        <v>87</v>
      </c>
      <c r="G12" t="s">
        <v>0</v>
      </c>
      <c r="H12" t="s">
        <v>1</v>
      </c>
      <c r="I12" s="1" t="s">
        <v>43</v>
      </c>
      <c r="J12" t="s">
        <v>2</v>
      </c>
      <c r="N12" s="4">
        <v>1</v>
      </c>
      <c r="O12" s="4">
        <v>1</v>
      </c>
      <c r="P12" s="4">
        <v>1</v>
      </c>
      <c r="Q12" s="4">
        <v>1</v>
      </c>
    </row>
    <row r="13" spans="2:17">
      <c r="B13">
        <v>1</v>
      </c>
      <c r="C13">
        <v>9</v>
      </c>
      <c r="D13">
        <v>6</v>
      </c>
      <c r="E13" s="1">
        <v>4</v>
      </c>
      <c r="F13" t="s">
        <v>88</v>
      </c>
      <c r="K13" t="s">
        <v>3</v>
      </c>
    </row>
    <row r="14" spans="2:17">
      <c r="B14">
        <v>1</v>
      </c>
      <c r="C14">
        <v>9</v>
      </c>
      <c r="D14">
        <v>7</v>
      </c>
      <c r="E14" s="1">
        <v>4</v>
      </c>
      <c r="F14" t="s">
        <v>90</v>
      </c>
      <c r="J14" t="s">
        <v>73</v>
      </c>
      <c r="N14" s="4">
        <v>1</v>
      </c>
      <c r="O14" s="4">
        <v>1</v>
      </c>
      <c r="P14" s="4">
        <v>1</v>
      </c>
      <c r="Q14" s="4">
        <v>0</v>
      </c>
    </row>
    <row r="15" spans="2:17">
      <c r="B15">
        <v>1</v>
      </c>
      <c r="C15">
        <v>9</v>
      </c>
      <c r="D15">
        <v>48</v>
      </c>
      <c r="E15" s="1">
        <v>1</v>
      </c>
      <c r="F15" t="s">
        <v>89</v>
      </c>
      <c r="J15" t="s">
        <v>28</v>
      </c>
    </row>
    <row r="16" spans="2:17">
      <c r="B16">
        <v>1</v>
      </c>
      <c r="C16">
        <v>9</v>
      </c>
      <c r="D16">
        <v>51</v>
      </c>
      <c r="E16" s="1">
        <v>1</v>
      </c>
      <c r="F16" t="s">
        <v>89</v>
      </c>
      <c r="J16" t="s">
        <v>51</v>
      </c>
    </row>
    <row r="17" spans="2:17">
      <c r="B17">
        <v>1</v>
      </c>
      <c r="C17">
        <v>9</v>
      </c>
      <c r="D17">
        <v>52</v>
      </c>
      <c r="E17" s="1">
        <v>1</v>
      </c>
      <c r="F17" t="s">
        <v>88</v>
      </c>
      <c r="K17" t="s">
        <v>74</v>
      </c>
    </row>
    <row r="18" spans="2:17">
      <c r="B18">
        <v>1</v>
      </c>
      <c r="C18">
        <v>14</v>
      </c>
      <c r="D18">
        <v>11</v>
      </c>
      <c r="E18" s="1">
        <v>5</v>
      </c>
      <c r="F18" t="s">
        <v>87</v>
      </c>
      <c r="G18" t="s">
        <v>63</v>
      </c>
      <c r="H18" t="s">
        <v>31</v>
      </c>
      <c r="I18" s="1" t="s">
        <v>43</v>
      </c>
      <c r="J18" t="s">
        <v>20</v>
      </c>
      <c r="N18" s="4">
        <v>1</v>
      </c>
      <c r="O18" s="4">
        <v>1</v>
      </c>
      <c r="P18" s="4">
        <v>1</v>
      </c>
      <c r="Q18" s="4">
        <v>1</v>
      </c>
    </row>
    <row r="19" spans="2:17">
      <c r="B19">
        <v>1</v>
      </c>
      <c r="C19">
        <v>14</v>
      </c>
      <c r="D19">
        <v>12</v>
      </c>
      <c r="E19" s="1">
        <v>5</v>
      </c>
      <c r="F19" t="s">
        <v>88</v>
      </c>
      <c r="K19" t="s">
        <v>57</v>
      </c>
    </row>
    <row r="20" spans="2:17">
      <c r="B20">
        <v>1</v>
      </c>
      <c r="C20">
        <v>14</v>
      </c>
      <c r="D20">
        <v>14</v>
      </c>
      <c r="E20" s="1">
        <v>2</v>
      </c>
      <c r="F20" t="s">
        <v>89</v>
      </c>
      <c r="J20" t="s">
        <v>26</v>
      </c>
    </row>
    <row r="21" spans="2:17">
      <c r="B21">
        <v>1</v>
      </c>
      <c r="C21">
        <v>14</v>
      </c>
      <c r="D21">
        <v>17</v>
      </c>
      <c r="E21" s="1">
        <v>5</v>
      </c>
      <c r="F21" t="s">
        <v>89</v>
      </c>
      <c r="J21" t="s">
        <v>27</v>
      </c>
    </row>
    <row r="22" spans="2:17">
      <c r="B22">
        <v>1</v>
      </c>
      <c r="C22">
        <v>16</v>
      </c>
      <c r="D22">
        <v>39</v>
      </c>
      <c r="E22" s="1">
        <v>6</v>
      </c>
      <c r="F22" t="s">
        <v>87</v>
      </c>
      <c r="G22" t="s">
        <v>64</v>
      </c>
      <c r="H22" t="s">
        <v>1</v>
      </c>
      <c r="I22" s="1" t="s">
        <v>40</v>
      </c>
      <c r="J22" t="s">
        <v>12</v>
      </c>
      <c r="N22" s="4">
        <v>2</v>
      </c>
      <c r="O22" s="4">
        <v>1</v>
      </c>
      <c r="P22" s="4">
        <v>1</v>
      </c>
      <c r="Q22" s="4">
        <v>1</v>
      </c>
    </row>
    <row r="23" spans="2:17">
      <c r="B23">
        <v>1</v>
      </c>
      <c r="C23">
        <v>16</v>
      </c>
      <c r="D23">
        <v>41</v>
      </c>
      <c r="E23" s="1">
        <v>6</v>
      </c>
      <c r="F23" t="s">
        <v>88</v>
      </c>
      <c r="K23" t="s">
        <v>58</v>
      </c>
      <c r="L23" t="s">
        <v>75</v>
      </c>
    </row>
    <row r="24" spans="2:17">
      <c r="B24">
        <v>1</v>
      </c>
      <c r="C24">
        <v>16</v>
      </c>
      <c r="D24">
        <v>42</v>
      </c>
      <c r="E24" s="1">
        <v>6</v>
      </c>
      <c r="F24" t="s">
        <v>89</v>
      </c>
      <c r="J24" t="s">
        <v>45</v>
      </c>
    </row>
    <row r="25" spans="2:17">
      <c r="B25">
        <v>2</v>
      </c>
      <c r="C25">
        <v>8</v>
      </c>
      <c r="D25">
        <v>11</v>
      </c>
      <c r="E25" s="1">
        <v>7</v>
      </c>
      <c r="F25" t="s">
        <v>87</v>
      </c>
      <c r="G25" t="s">
        <v>65</v>
      </c>
      <c r="H25" t="s">
        <v>32</v>
      </c>
      <c r="I25" s="1" t="s">
        <v>41</v>
      </c>
      <c r="J25" t="s">
        <v>15</v>
      </c>
      <c r="N25" s="4">
        <v>2</v>
      </c>
      <c r="O25" s="4">
        <v>2</v>
      </c>
      <c r="P25" s="4">
        <v>1</v>
      </c>
      <c r="Q25" s="4">
        <v>1</v>
      </c>
    </row>
    <row r="26" spans="2:17">
      <c r="B26">
        <v>2</v>
      </c>
      <c r="C26">
        <v>8</v>
      </c>
      <c r="D26">
        <v>12</v>
      </c>
      <c r="E26" s="1">
        <v>7</v>
      </c>
      <c r="F26" t="s">
        <v>88</v>
      </c>
      <c r="K26" t="s">
        <v>18</v>
      </c>
    </row>
    <row r="27" spans="2:17">
      <c r="B27">
        <v>2</v>
      </c>
      <c r="C27">
        <v>8</v>
      </c>
      <c r="D27">
        <v>45</v>
      </c>
      <c r="E27" s="1">
        <v>6</v>
      </c>
      <c r="F27" t="s">
        <v>90</v>
      </c>
      <c r="J27" t="s">
        <v>44</v>
      </c>
      <c r="N27" s="4">
        <v>1</v>
      </c>
      <c r="O27" s="4">
        <v>2</v>
      </c>
      <c r="P27" s="4">
        <v>1</v>
      </c>
      <c r="Q27" s="4">
        <v>1</v>
      </c>
    </row>
    <row r="28" spans="2:17">
      <c r="B28">
        <v>2</v>
      </c>
      <c r="C28">
        <v>8</v>
      </c>
      <c r="D28">
        <v>52</v>
      </c>
      <c r="E28" s="1">
        <v>8</v>
      </c>
      <c r="F28" t="s">
        <v>87</v>
      </c>
      <c r="G28" t="s">
        <v>66</v>
      </c>
      <c r="H28" t="s">
        <v>31</v>
      </c>
      <c r="I28" s="1" t="s">
        <v>40</v>
      </c>
      <c r="J28" t="s">
        <v>76</v>
      </c>
      <c r="N28" s="4">
        <v>2</v>
      </c>
      <c r="O28" s="4">
        <v>2</v>
      </c>
      <c r="P28" s="4">
        <v>1</v>
      </c>
      <c r="Q28" s="4">
        <v>1</v>
      </c>
    </row>
    <row r="29" spans="2:17">
      <c r="B29">
        <v>2</v>
      </c>
      <c r="C29">
        <v>8</v>
      </c>
      <c r="D29">
        <v>53</v>
      </c>
      <c r="E29" s="1">
        <v>8</v>
      </c>
      <c r="F29" t="s">
        <v>88</v>
      </c>
      <c r="K29" t="s">
        <v>3</v>
      </c>
    </row>
    <row r="30" spans="2:17">
      <c r="B30">
        <v>2</v>
      </c>
      <c r="C30">
        <v>10</v>
      </c>
      <c r="D30">
        <v>19</v>
      </c>
      <c r="E30" s="1">
        <v>9</v>
      </c>
      <c r="F30" t="s">
        <v>87</v>
      </c>
      <c r="G30" t="s">
        <v>67</v>
      </c>
      <c r="H30" t="s">
        <v>31</v>
      </c>
      <c r="I30" s="1" t="s">
        <v>42</v>
      </c>
      <c r="J30" t="s">
        <v>23</v>
      </c>
      <c r="N30" s="4">
        <v>2</v>
      </c>
      <c r="O30" s="4">
        <v>2</v>
      </c>
      <c r="P30" s="4">
        <v>2</v>
      </c>
      <c r="Q30" s="4">
        <v>1</v>
      </c>
    </row>
    <row r="31" spans="2:17">
      <c r="B31">
        <v>2</v>
      </c>
      <c r="C31">
        <v>10</v>
      </c>
      <c r="D31">
        <v>20</v>
      </c>
      <c r="E31" s="1">
        <v>3</v>
      </c>
      <c r="F31" t="s">
        <v>90</v>
      </c>
      <c r="J31" t="s">
        <v>44</v>
      </c>
      <c r="N31" s="4">
        <v>2</v>
      </c>
      <c r="O31" s="4">
        <v>2</v>
      </c>
      <c r="P31" s="4">
        <v>1</v>
      </c>
      <c r="Q31" s="4">
        <v>1</v>
      </c>
    </row>
    <row r="32" spans="2:17">
      <c r="B32">
        <v>2</v>
      </c>
      <c r="C32">
        <v>10</v>
      </c>
      <c r="D32">
        <v>21</v>
      </c>
      <c r="E32" s="1">
        <v>9</v>
      </c>
      <c r="F32" t="s">
        <v>88</v>
      </c>
      <c r="K32" t="s">
        <v>24</v>
      </c>
    </row>
    <row r="33" spans="2:17">
      <c r="B33">
        <v>2</v>
      </c>
      <c r="C33">
        <v>10</v>
      </c>
      <c r="D33">
        <v>22</v>
      </c>
      <c r="E33" s="1">
        <v>9</v>
      </c>
      <c r="F33" t="s">
        <v>89</v>
      </c>
      <c r="J33" t="s">
        <v>29</v>
      </c>
    </row>
    <row r="34" spans="2:17">
      <c r="B34">
        <v>2</v>
      </c>
      <c r="C34">
        <v>11</v>
      </c>
      <c r="D34">
        <v>0</v>
      </c>
      <c r="E34" s="1">
        <v>10</v>
      </c>
      <c r="F34" t="s">
        <v>87</v>
      </c>
      <c r="G34" t="s">
        <v>68</v>
      </c>
      <c r="H34" t="s">
        <v>31</v>
      </c>
      <c r="I34" s="1" t="s">
        <v>42</v>
      </c>
      <c r="J34" t="s">
        <v>7</v>
      </c>
      <c r="N34" s="4">
        <v>2</v>
      </c>
      <c r="O34" s="4">
        <v>2</v>
      </c>
      <c r="P34" s="4">
        <v>2</v>
      </c>
      <c r="Q34" s="4">
        <v>1</v>
      </c>
    </row>
    <row r="35" spans="2:17">
      <c r="B35">
        <v>2</v>
      </c>
      <c r="C35">
        <v>11</v>
      </c>
      <c r="D35">
        <v>1</v>
      </c>
      <c r="E35" s="1">
        <v>10</v>
      </c>
      <c r="F35" t="s">
        <v>88</v>
      </c>
      <c r="K35" t="s">
        <v>3</v>
      </c>
    </row>
    <row r="36" spans="2:17">
      <c r="B36">
        <v>2</v>
      </c>
      <c r="C36">
        <v>11</v>
      </c>
      <c r="D36">
        <v>32</v>
      </c>
      <c r="E36" s="1">
        <v>11</v>
      </c>
      <c r="F36" t="s">
        <v>87</v>
      </c>
      <c r="G36" t="s">
        <v>69</v>
      </c>
      <c r="H36" t="s">
        <v>32</v>
      </c>
      <c r="I36" s="1" t="s">
        <v>43</v>
      </c>
      <c r="J36" t="s">
        <v>22</v>
      </c>
      <c r="N36" s="4">
        <v>2</v>
      </c>
      <c r="O36" s="4">
        <v>2</v>
      </c>
      <c r="P36" s="4">
        <v>2</v>
      </c>
      <c r="Q36" s="4">
        <v>2</v>
      </c>
    </row>
    <row r="37" spans="2:17">
      <c r="B37">
        <v>2</v>
      </c>
      <c r="C37">
        <v>11</v>
      </c>
      <c r="D37">
        <v>33</v>
      </c>
      <c r="E37" s="1">
        <v>11</v>
      </c>
      <c r="F37" t="s">
        <v>88</v>
      </c>
      <c r="K37" t="s">
        <v>21</v>
      </c>
    </row>
    <row r="39" spans="2:17">
      <c r="B39">
        <v>2</v>
      </c>
      <c r="C39">
        <v>14</v>
      </c>
      <c r="D39">
        <v>49</v>
      </c>
      <c r="E39" s="1">
        <v>1</v>
      </c>
      <c r="F39" t="s">
        <v>90</v>
      </c>
      <c r="J39" t="s">
        <v>77</v>
      </c>
      <c r="N39" s="4">
        <v>1</v>
      </c>
      <c r="O39" s="4">
        <v>2</v>
      </c>
      <c r="P39" s="4">
        <v>2</v>
      </c>
      <c r="Q39" s="4">
        <v>2</v>
      </c>
    </row>
    <row r="40" spans="2:17">
      <c r="B40">
        <v>3</v>
      </c>
      <c r="C40">
        <v>9</v>
      </c>
      <c r="D40">
        <v>22</v>
      </c>
      <c r="E40" s="1">
        <v>12</v>
      </c>
      <c r="F40" t="s">
        <v>87</v>
      </c>
      <c r="G40" t="s">
        <v>70</v>
      </c>
      <c r="H40" t="s">
        <v>1</v>
      </c>
      <c r="I40" s="1" t="s">
        <v>40</v>
      </c>
      <c r="J40" t="s">
        <v>13</v>
      </c>
      <c r="N40" s="4">
        <v>2</v>
      </c>
      <c r="O40" s="4">
        <v>2</v>
      </c>
      <c r="P40" s="4">
        <v>2</v>
      </c>
      <c r="Q40" s="4">
        <v>2</v>
      </c>
    </row>
    <row r="41" spans="2:17">
      <c r="B41">
        <v>3</v>
      </c>
      <c r="C41">
        <v>9</v>
      </c>
      <c r="D41">
        <v>23</v>
      </c>
      <c r="E41" s="1">
        <v>12</v>
      </c>
      <c r="F41" t="s">
        <v>88</v>
      </c>
      <c r="K41" t="s">
        <v>11</v>
      </c>
      <c r="L41" t="s">
        <v>14</v>
      </c>
    </row>
    <row r="42" spans="2:17">
      <c r="B42">
        <v>3</v>
      </c>
      <c r="C42">
        <v>9</v>
      </c>
      <c r="D42">
        <v>24</v>
      </c>
      <c r="E42" s="1">
        <v>12</v>
      </c>
      <c r="F42" t="s">
        <v>89</v>
      </c>
      <c r="J42" t="s">
        <v>45</v>
      </c>
    </row>
    <row r="43" spans="2:17">
      <c r="B43">
        <v>3</v>
      </c>
      <c r="C43">
        <v>11</v>
      </c>
      <c r="D43">
        <v>11</v>
      </c>
      <c r="E43" s="1">
        <v>13</v>
      </c>
      <c r="F43" t="s">
        <v>87</v>
      </c>
      <c r="G43" t="s">
        <v>71</v>
      </c>
      <c r="H43" t="s">
        <v>1</v>
      </c>
      <c r="I43" s="1" t="s">
        <v>40</v>
      </c>
      <c r="J43" t="s">
        <v>16</v>
      </c>
      <c r="N43" s="4">
        <v>3</v>
      </c>
      <c r="O43" s="4">
        <v>2</v>
      </c>
      <c r="P43" s="4">
        <v>2</v>
      </c>
      <c r="Q43" s="4">
        <v>2</v>
      </c>
    </row>
    <row r="44" spans="2:17">
      <c r="B44">
        <v>3</v>
      </c>
      <c r="C44">
        <v>11</v>
      </c>
      <c r="D44">
        <v>12</v>
      </c>
      <c r="E44" s="1">
        <v>13</v>
      </c>
      <c r="F44" t="s">
        <v>88</v>
      </c>
      <c r="K44" t="s">
        <v>18</v>
      </c>
      <c r="L44" t="s">
        <v>19</v>
      </c>
    </row>
    <row r="45" spans="2:17">
      <c r="B45">
        <v>3</v>
      </c>
      <c r="C45">
        <v>11</v>
      </c>
      <c r="D45">
        <v>39</v>
      </c>
      <c r="E45" s="1">
        <v>14</v>
      </c>
      <c r="F45" t="s">
        <v>87</v>
      </c>
      <c r="G45" t="s">
        <v>72</v>
      </c>
      <c r="H45" t="s">
        <v>31</v>
      </c>
      <c r="I45" s="1" t="s">
        <v>41</v>
      </c>
      <c r="J45" t="s">
        <v>7</v>
      </c>
      <c r="N45" s="4">
        <v>3</v>
      </c>
      <c r="O45" s="4">
        <v>3</v>
      </c>
      <c r="P45" s="4">
        <v>2</v>
      </c>
      <c r="Q45" s="4">
        <v>2</v>
      </c>
    </row>
    <row r="46" spans="2:17">
      <c r="B46">
        <v>3</v>
      </c>
      <c r="C46">
        <v>11</v>
      </c>
      <c r="D46">
        <v>40</v>
      </c>
      <c r="E46" s="1">
        <v>14</v>
      </c>
      <c r="F46" t="s">
        <v>88</v>
      </c>
      <c r="K46" t="s">
        <v>3</v>
      </c>
    </row>
    <row r="47" spans="2:17">
      <c r="B47">
        <v>3</v>
      </c>
      <c r="C47">
        <v>13</v>
      </c>
      <c r="D47">
        <v>10</v>
      </c>
      <c r="E47" s="1">
        <v>10</v>
      </c>
      <c r="F47" t="s">
        <v>88</v>
      </c>
      <c r="K47" t="s">
        <v>11</v>
      </c>
    </row>
    <row r="48" spans="2:17">
      <c r="B48">
        <v>3</v>
      </c>
      <c r="C48">
        <v>13</v>
      </c>
      <c r="D48">
        <v>11</v>
      </c>
      <c r="E48" s="1">
        <v>10</v>
      </c>
      <c r="F48" t="s">
        <v>90</v>
      </c>
      <c r="J48" t="s">
        <v>30</v>
      </c>
      <c r="N48" s="4">
        <v>3</v>
      </c>
      <c r="O48" s="4">
        <v>3</v>
      </c>
      <c r="P48" s="4">
        <v>1</v>
      </c>
      <c r="Q48" s="4">
        <v>2</v>
      </c>
    </row>
    <row r="49" spans="2:17">
      <c r="B49">
        <v>3</v>
      </c>
      <c r="C49">
        <v>13</v>
      </c>
      <c r="D49">
        <v>16</v>
      </c>
      <c r="E49" s="1">
        <v>5</v>
      </c>
      <c r="F49" t="s">
        <v>89</v>
      </c>
      <c r="J49" t="s">
        <v>78</v>
      </c>
    </row>
    <row r="50" spans="2:17">
      <c r="B50">
        <v>3</v>
      </c>
      <c r="C50">
        <v>13</v>
      </c>
      <c r="D50">
        <v>17</v>
      </c>
      <c r="E50" s="1">
        <v>5</v>
      </c>
      <c r="F50" t="s">
        <v>89</v>
      </c>
      <c r="J50" t="s">
        <v>46</v>
      </c>
    </row>
    <row r="51" spans="2:17">
      <c r="B51">
        <v>3</v>
      </c>
      <c r="C51">
        <v>13</v>
      </c>
      <c r="D51">
        <v>18</v>
      </c>
      <c r="E51" s="1">
        <v>5</v>
      </c>
      <c r="F51" t="s">
        <v>90</v>
      </c>
      <c r="J51" t="s">
        <v>47</v>
      </c>
      <c r="N51" s="4">
        <v>3</v>
      </c>
      <c r="O51" s="4">
        <v>3</v>
      </c>
      <c r="P51" s="4">
        <v>1</v>
      </c>
      <c r="Q51" s="4">
        <v>1</v>
      </c>
    </row>
    <row r="52" spans="2:17">
      <c r="B52">
        <v>3</v>
      </c>
      <c r="C52">
        <v>13</v>
      </c>
      <c r="D52">
        <v>19</v>
      </c>
      <c r="E52" s="1">
        <v>11</v>
      </c>
      <c r="F52" t="s">
        <v>90</v>
      </c>
      <c r="J52" t="s">
        <v>50</v>
      </c>
      <c r="N52" s="4">
        <v>3</v>
      </c>
      <c r="O52" s="4">
        <v>3</v>
      </c>
      <c r="P52" s="4">
        <v>1</v>
      </c>
      <c r="Q52" s="4">
        <v>0</v>
      </c>
    </row>
    <row r="54" spans="2:17">
      <c r="B54" s="8" t="s">
        <v>95</v>
      </c>
    </row>
    <row r="55" spans="2:17">
      <c r="B55" s="8"/>
      <c r="G55" s="9" t="s">
        <v>94</v>
      </c>
    </row>
    <row r="56" spans="2:17">
      <c r="B56">
        <v>3</v>
      </c>
      <c r="C56">
        <v>13</v>
      </c>
      <c r="D56">
        <v>27</v>
      </c>
      <c r="E56" s="1">
        <v>15</v>
      </c>
      <c r="F56" t="s">
        <v>91</v>
      </c>
      <c r="G56">
        <v>6</v>
      </c>
      <c r="H56" t="s">
        <v>1</v>
      </c>
      <c r="I56" s="1" t="s">
        <v>40</v>
      </c>
      <c r="J56" t="s">
        <v>92</v>
      </c>
      <c r="N56" s="4">
        <v>4</v>
      </c>
      <c r="O56" s="4">
        <v>3</v>
      </c>
      <c r="P56" s="4">
        <v>1</v>
      </c>
      <c r="Q56" s="4">
        <v>0</v>
      </c>
    </row>
    <row r="57" spans="2:17">
      <c r="B57">
        <v>3</v>
      </c>
      <c r="C57">
        <v>14</v>
      </c>
      <c r="D57">
        <v>1</v>
      </c>
      <c r="E57" s="1">
        <v>16</v>
      </c>
      <c r="F57" t="s">
        <v>91</v>
      </c>
      <c r="G57">
        <v>3</v>
      </c>
      <c r="H57" t="s">
        <v>31</v>
      </c>
      <c r="I57" s="1" t="s">
        <v>42</v>
      </c>
      <c r="J57" t="s">
        <v>93</v>
      </c>
      <c r="N57" s="4">
        <v>4</v>
      </c>
      <c r="O57" s="4">
        <v>3</v>
      </c>
      <c r="P57" s="4">
        <v>2</v>
      </c>
      <c r="Q57" s="4">
        <v>0</v>
      </c>
    </row>
    <row r="58" spans="2:17">
      <c r="B58">
        <v>3</v>
      </c>
      <c r="C58">
        <v>14</v>
      </c>
      <c r="D58">
        <v>9</v>
      </c>
      <c r="E58" s="1">
        <v>3</v>
      </c>
      <c r="F58" t="s">
        <v>88</v>
      </c>
      <c r="K58" t="s">
        <v>74</v>
      </c>
    </row>
  </sheetData>
  <mergeCells count="4">
    <mergeCell ref="K2:M2"/>
    <mergeCell ref="N2:Q2"/>
    <mergeCell ref="B2:D2"/>
    <mergeCell ref="N1:Q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27"/>
  <sheetViews>
    <sheetView workbookViewId="0">
      <selection activeCell="C26" sqref="C26"/>
    </sheetView>
  </sheetViews>
  <sheetFormatPr defaultRowHeight="14.4"/>
  <cols>
    <col min="1" max="1" width="4.77734375" style="3" customWidth="1"/>
    <col min="2" max="2" width="8.33203125" style="1" customWidth="1"/>
    <col min="3" max="3" width="11.109375" style="1" customWidth="1"/>
    <col min="4" max="9" width="5.5546875" style="3" customWidth="1"/>
    <col min="10" max="10" width="8.88671875" style="3"/>
    <col min="11" max="11" width="2.33203125" style="3" customWidth="1"/>
    <col min="12" max="12" width="3.6640625" style="3" customWidth="1"/>
    <col min="13" max="13" width="4.88671875" style="1" customWidth="1"/>
    <col min="14" max="14" width="41.109375" style="3" customWidth="1"/>
    <col min="15" max="17" width="8.88671875" style="3"/>
    <col min="18" max="21" width="8.88671875" style="4"/>
    <col min="22" max="16384" width="8.88671875" style="3"/>
  </cols>
  <sheetData>
    <row r="1" spans="2:21">
      <c r="B1" s="7" t="s">
        <v>85</v>
      </c>
      <c r="C1" s="7"/>
      <c r="R1" s="13"/>
      <c r="S1" s="13"/>
      <c r="T1" s="13"/>
      <c r="U1" s="13"/>
    </row>
    <row r="2" spans="2:21">
      <c r="B2" s="5" t="s">
        <v>79</v>
      </c>
      <c r="C2" s="5" t="s">
        <v>33</v>
      </c>
      <c r="D2" s="11" t="s">
        <v>80</v>
      </c>
      <c r="E2" s="11"/>
      <c r="F2" s="11"/>
      <c r="G2" s="11" t="s">
        <v>81</v>
      </c>
      <c r="H2" s="11"/>
      <c r="I2" s="11"/>
      <c r="J2" s="6" t="s">
        <v>82</v>
      </c>
      <c r="K2" s="6"/>
      <c r="L2" s="6" t="s">
        <v>83</v>
      </c>
      <c r="M2" s="5" t="s">
        <v>84</v>
      </c>
      <c r="O2" s="11"/>
      <c r="P2" s="11"/>
      <c r="Q2" s="11"/>
      <c r="R2" s="11"/>
      <c r="S2" s="11"/>
      <c r="T2" s="11"/>
      <c r="U2" s="11"/>
    </row>
    <row r="3" spans="2:21">
      <c r="B3" s="1">
        <v>1</v>
      </c>
      <c r="C3" s="1" t="s">
        <v>40</v>
      </c>
      <c r="D3" s="3">
        <v>1</v>
      </c>
      <c r="E3" s="3">
        <v>8</v>
      </c>
      <c r="F3" s="3">
        <v>22</v>
      </c>
      <c r="G3" s="3">
        <v>2</v>
      </c>
      <c r="H3" s="3">
        <v>14</v>
      </c>
      <c r="I3" s="3">
        <v>49</v>
      </c>
      <c r="J3" s="3">
        <f>+G3*24*60+H3*60+I3-D3*24*60-E3*60-F3</f>
        <v>1827</v>
      </c>
      <c r="L3" s="3">
        <f>TRUNC(J3/60, 0)</f>
        <v>30</v>
      </c>
      <c r="M3" s="1">
        <f>+J3-L3*60</f>
        <v>27</v>
      </c>
    </row>
    <row r="4" spans="2:21">
      <c r="B4" s="1">
        <v>3</v>
      </c>
      <c r="C4" s="1" t="s">
        <v>42</v>
      </c>
      <c r="D4" s="3">
        <v>1</v>
      </c>
      <c r="E4" s="3">
        <v>8</v>
      </c>
      <c r="F4" s="3">
        <v>37</v>
      </c>
      <c r="G4" s="3">
        <v>2</v>
      </c>
      <c r="H4" s="3">
        <v>10</v>
      </c>
      <c r="I4" s="3">
        <v>20</v>
      </c>
      <c r="J4" s="3">
        <f t="shared" ref="J4:J9" si="0">+G4*24*60+H4*60+I4-D4*24*60-E4*60-F4</f>
        <v>1543</v>
      </c>
      <c r="L4" s="3">
        <f t="shared" ref="L4:L9" si="1">TRUNC(J4/60, 0)</f>
        <v>25</v>
      </c>
      <c r="M4" s="1">
        <f t="shared" ref="M4:M9" si="2">+J4-L4*60</f>
        <v>43</v>
      </c>
    </row>
    <row r="5" spans="2:21">
      <c r="B5" s="1">
        <v>4</v>
      </c>
      <c r="C5" s="1" t="s">
        <v>43</v>
      </c>
      <c r="D5" s="3">
        <v>1</v>
      </c>
      <c r="E5" s="3">
        <v>9</v>
      </c>
      <c r="F5" s="3">
        <v>5</v>
      </c>
      <c r="G5" s="3">
        <v>1</v>
      </c>
      <c r="H5" s="3">
        <v>9</v>
      </c>
      <c r="I5" s="3">
        <v>7</v>
      </c>
      <c r="J5" s="3">
        <f t="shared" si="0"/>
        <v>2</v>
      </c>
      <c r="L5" s="3">
        <f t="shared" si="1"/>
        <v>0</v>
      </c>
      <c r="M5" s="1">
        <f t="shared" si="2"/>
        <v>2</v>
      </c>
    </row>
    <row r="6" spans="2:21">
      <c r="B6" s="1">
        <v>5</v>
      </c>
      <c r="C6" s="1" t="s">
        <v>43</v>
      </c>
      <c r="D6" s="3">
        <v>1</v>
      </c>
      <c r="E6" s="3">
        <v>14</v>
      </c>
      <c r="F6" s="3">
        <v>11</v>
      </c>
      <c r="G6" s="3">
        <v>3</v>
      </c>
      <c r="H6" s="3">
        <v>13</v>
      </c>
      <c r="I6" s="3">
        <v>18</v>
      </c>
      <c r="J6" s="3">
        <f t="shared" si="0"/>
        <v>2827</v>
      </c>
      <c r="L6" s="3">
        <f t="shared" si="1"/>
        <v>47</v>
      </c>
      <c r="M6" s="1">
        <f t="shared" si="2"/>
        <v>7</v>
      </c>
    </row>
    <row r="7" spans="2:21">
      <c r="B7" s="1">
        <v>6</v>
      </c>
      <c r="C7" s="1" t="s">
        <v>40</v>
      </c>
      <c r="D7" s="3">
        <v>1</v>
      </c>
      <c r="E7" s="3">
        <v>16</v>
      </c>
      <c r="F7" s="3">
        <v>39</v>
      </c>
      <c r="G7" s="3">
        <v>2</v>
      </c>
      <c r="H7" s="3">
        <v>8</v>
      </c>
      <c r="I7" s="3">
        <v>45</v>
      </c>
      <c r="J7" s="3">
        <f t="shared" si="0"/>
        <v>966</v>
      </c>
      <c r="L7" s="3">
        <f t="shared" si="1"/>
        <v>16</v>
      </c>
      <c r="M7" s="1">
        <f t="shared" si="2"/>
        <v>6</v>
      </c>
    </row>
    <row r="8" spans="2:21">
      <c r="B8" s="1">
        <v>10</v>
      </c>
      <c r="C8" s="1" t="s">
        <v>42</v>
      </c>
      <c r="D8" s="3">
        <v>2</v>
      </c>
      <c r="E8" s="3">
        <v>11</v>
      </c>
      <c r="F8" s="3">
        <v>0</v>
      </c>
      <c r="G8" s="3">
        <v>3</v>
      </c>
      <c r="H8" s="3">
        <v>13</v>
      </c>
      <c r="I8" s="3">
        <v>11</v>
      </c>
      <c r="J8" s="3">
        <f t="shared" si="0"/>
        <v>1571</v>
      </c>
      <c r="L8" s="3">
        <f t="shared" si="1"/>
        <v>26</v>
      </c>
      <c r="M8" s="1">
        <f t="shared" si="2"/>
        <v>11</v>
      </c>
    </row>
    <row r="9" spans="2:21">
      <c r="B9" s="1">
        <v>11</v>
      </c>
      <c r="C9" s="1" t="s">
        <v>43</v>
      </c>
      <c r="D9" s="3">
        <v>2</v>
      </c>
      <c r="E9" s="3">
        <v>11</v>
      </c>
      <c r="F9" s="3">
        <v>32</v>
      </c>
      <c r="G9" s="3">
        <v>3</v>
      </c>
      <c r="H9" s="3">
        <v>13</v>
      </c>
      <c r="I9" s="3">
        <v>19</v>
      </c>
      <c r="J9" s="3">
        <f t="shared" si="0"/>
        <v>1547</v>
      </c>
      <c r="L9" s="3">
        <f t="shared" si="1"/>
        <v>25</v>
      </c>
      <c r="M9" s="1">
        <f t="shared" si="2"/>
        <v>47</v>
      </c>
    </row>
    <row r="11" spans="2:21">
      <c r="H11" s="3" t="s">
        <v>86</v>
      </c>
      <c r="J11" s="3">
        <f>AVERAGE(J3:J9)</f>
        <v>1469</v>
      </c>
      <c r="L11" s="3">
        <f>TRUNC(J11/60, 0)</f>
        <v>24</v>
      </c>
      <c r="M11" s="1">
        <f>+J11-L11*60</f>
        <v>29</v>
      </c>
    </row>
    <row r="13" spans="2:21">
      <c r="B13" s="1">
        <v>1</v>
      </c>
      <c r="C13" s="1" t="s">
        <v>40</v>
      </c>
      <c r="D13" s="3">
        <v>1</v>
      </c>
      <c r="E13" s="3">
        <v>8</v>
      </c>
      <c r="F13" s="3">
        <v>22</v>
      </c>
      <c r="G13" s="3">
        <v>2</v>
      </c>
      <c r="H13" s="3">
        <v>14</v>
      </c>
      <c r="I13" s="3">
        <v>49</v>
      </c>
      <c r="J13" s="3">
        <f>+G13*24*60+H13*60+I13-D13*24*60-E13*60-F13</f>
        <v>1827</v>
      </c>
      <c r="L13" s="3">
        <f>TRUNC(J13/60, 0)</f>
        <v>30</v>
      </c>
      <c r="M13" s="1">
        <f>+J13-L13*60</f>
        <v>27</v>
      </c>
    </row>
    <row r="14" spans="2:21">
      <c r="B14" s="1">
        <v>6</v>
      </c>
      <c r="C14" s="1" t="s">
        <v>40</v>
      </c>
      <c r="D14" s="3">
        <v>1</v>
      </c>
      <c r="E14" s="3">
        <v>16</v>
      </c>
      <c r="F14" s="3">
        <v>39</v>
      </c>
      <c r="G14" s="3">
        <v>2</v>
      </c>
      <c r="H14" s="3">
        <v>8</v>
      </c>
      <c r="I14" s="3">
        <v>45</v>
      </c>
      <c r="J14" s="3">
        <f>+G14*24*60+H14*60+I14-D14*24*60-E14*60-F14</f>
        <v>966</v>
      </c>
      <c r="L14" s="3">
        <f>TRUNC(J14/60, 0)</f>
        <v>16</v>
      </c>
      <c r="M14" s="1">
        <f>+J14-L14*60</f>
        <v>6</v>
      </c>
    </row>
    <row r="16" spans="2:21">
      <c r="H16" s="3" t="s">
        <v>86</v>
      </c>
      <c r="J16" s="3">
        <f>AVERAGE(J13:J14)</f>
        <v>1396.5</v>
      </c>
      <c r="L16" s="3">
        <f>TRUNC(J16/60, 0)</f>
        <v>23</v>
      </c>
      <c r="M16" s="1">
        <f>+J16-L16*60</f>
        <v>16.5</v>
      </c>
    </row>
    <row r="18" spans="2:13">
      <c r="B18" s="1">
        <v>3</v>
      </c>
      <c r="C18" s="1" t="s">
        <v>42</v>
      </c>
      <c r="D18" s="3">
        <v>1</v>
      </c>
      <c r="E18" s="3">
        <v>8</v>
      </c>
      <c r="F18" s="3">
        <v>37</v>
      </c>
      <c r="G18" s="3">
        <v>2</v>
      </c>
      <c r="H18" s="3">
        <v>10</v>
      </c>
      <c r="I18" s="3">
        <v>20</v>
      </c>
      <c r="J18" s="3">
        <f>+G18*24*60+H18*60+I18-D18*24*60-E18*60-F18</f>
        <v>1543</v>
      </c>
      <c r="L18" s="3">
        <f>TRUNC(J18/60, 0)</f>
        <v>25</v>
      </c>
      <c r="M18" s="1">
        <f>+J18-L18*60</f>
        <v>43</v>
      </c>
    </row>
    <row r="19" spans="2:13">
      <c r="B19" s="1">
        <v>10</v>
      </c>
      <c r="C19" s="1" t="s">
        <v>42</v>
      </c>
      <c r="D19" s="3">
        <v>2</v>
      </c>
      <c r="E19" s="3">
        <v>11</v>
      </c>
      <c r="F19" s="3">
        <v>0</v>
      </c>
      <c r="G19" s="3">
        <v>3</v>
      </c>
      <c r="H19" s="3">
        <v>13</v>
      </c>
      <c r="I19" s="3">
        <v>11</v>
      </c>
      <c r="J19" s="3">
        <f>+G19*24*60+H19*60+I19-D19*24*60-E19*60-F19</f>
        <v>1571</v>
      </c>
      <c r="L19" s="3">
        <f>TRUNC(J19/60, 0)</f>
        <v>26</v>
      </c>
      <c r="M19" s="1">
        <f>+J19-L19*60</f>
        <v>11</v>
      </c>
    </row>
    <row r="21" spans="2:13">
      <c r="H21" s="3" t="s">
        <v>86</v>
      </c>
      <c r="J21" s="3">
        <f>AVERAGE(J18:J19)</f>
        <v>1557</v>
      </c>
      <c r="L21" s="3">
        <f>TRUNC(J21/60, 0)</f>
        <v>25</v>
      </c>
      <c r="M21" s="1">
        <f>+J21-L21*60</f>
        <v>57</v>
      </c>
    </row>
    <row r="23" spans="2:13">
      <c r="B23" s="1">
        <v>4</v>
      </c>
      <c r="C23" s="1" t="s">
        <v>43</v>
      </c>
      <c r="D23" s="3">
        <v>1</v>
      </c>
      <c r="E23" s="3">
        <v>9</v>
      </c>
      <c r="F23" s="3">
        <v>5</v>
      </c>
      <c r="G23" s="3">
        <v>1</v>
      </c>
      <c r="H23" s="3">
        <v>9</v>
      </c>
      <c r="I23" s="3">
        <v>7</v>
      </c>
      <c r="J23" s="3">
        <f>+G23*24*60+H23*60+I23-D23*24*60-E23*60-F23</f>
        <v>2</v>
      </c>
      <c r="L23" s="3">
        <f>TRUNC(J23/60, 0)</f>
        <v>0</v>
      </c>
      <c r="M23" s="1">
        <f>+J23-L23*60</f>
        <v>2</v>
      </c>
    </row>
    <row r="24" spans="2:13">
      <c r="B24" s="1">
        <v>5</v>
      </c>
      <c r="C24" s="1" t="s">
        <v>43</v>
      </c>
      <c r="D24" s="3">
        <v>1</v>
      </c>
      <c r="E24" s="3">
        <v>14</v>
      </c>
      <c r="F24" s="3">
        <v>11</v>
      </c>
      <c r="G24" s="3">
        <v>3</v>
      </c>
      <c r="H24" s="3">
        <v>13</v>
      </c>
      <c r="I24" s="3">
        <v>18</v>
      </c>
      <c r="J24" s="3">
        <f>+G24*24*60+H24*60+I24-D24*24*60-E24*60-F24</f>
        <v>2827</v>
      </c>
      <c r="L24" s="3">
        <f>TRUNC(J24/60, 0)</f>
        <v>47</v>
      </c>
      <c r="M24" s="1">
        <f>+J24-L24*60</f>
        <v>7</v>
      </c>
    </row>
    <row r="25" spans="2:13">
      <c r="B25" s="1">
        <v>11</v>
      </c>
      <c r="C25" s="1" t="s">
        <v>43</v>
      </c>
      <c r="D25" s="3">
        <v>2</v>
      </c>
      <c r="E25" s="3">
        <v>11</v>
      </c>
      <c r="F25" s="3">
        <v>32</v>
      </c>
      <c r="G25" s="3">
        <v>3</v>
      </c>
      <c r="H25" s="3">
        <v>13</v>
      </c>
      <c r="I25" s="3">
        <v>19</v>
      </c>
      <c r="J25" s="3">
        <f>+G25*24*60+H25*60+I25-D25*24*60-E25*60-F25</f>
        <v>1547</v>
      </c>
      <c r="L25" s="3">
        <f>TRUNC(J25/60, 0)</f>
        <v>25</v>
      </c>
      <c r="M25" s="1">
        <f>+J25-L25*60</f>
        <v>47</v>
      </c>
    </row>
    <row r="27" spans="2:13">
      <c r="H27" s="3" t="s">
        <v>86</v>
      </c>
      <c r="J27" s="3">
        <f>AVERAGE(J23:J25)</f>
        <v>1458.6666666666667</v>
      </c>
      <c r="L27" s="3">
        <f>TRUNC(J27/60, 0)</f>
        <v>24</v>
      </c>
      <c r="M27" s="1">
        <f>+J27-L27*60</f>
        <v>18.666666666666742</v>
      </c>
    </row>
  </sheetData>
  <mergeCells count="5">
    <mergeCell ref="O2:Q2"/>
    <mergeCell ref="R2:U2"/>
    <mergeCell ref="D2:F2"/>
    <mergeCell ref="R1:U1"/>
    <mergeCell ref="G2:I2"/>
  </mergeCells>
  <phoneticPr fontId="2" type="noConversion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Technicians</vt:lpstr>
      <vt:lpstr>Tickets</vt:lpstr>
      <vt:lpstr>Time to resolve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Provost</dc:creator>
  <cp:lastModifiedBy>Will Provost</cp:lastModifiedBy>
  <dcterms:created xsi:type="dcterms:W3CDTF">2015-06-05T18:17:20Z</dcterms:created>
  <dcterms:modified xsi:type="dcterms:W3CDTF">2021-12-03T16:47:09Z</dcterms:modified>
</cp:coreProperties>
</file>