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https://d.docs.live.net/6620a26188705597/Documentos/ITA/Iteano/AED-11/Labs/Lab 3/"/>
    </mc:Choice>
  </mc:AlternateContent>
  <xr:revisionPtr revIDLastSave="572" documentId="8_{015293EC-1F22-4404-BC99-046F4E24327D}" xr6:coauthVersionLast="47" xr6:coauthVersionMax="47" xr10:uidLastSave="{C5548FB3-C857-4321-AC93-CB09E3BED871}"/>
  <bookViews>
    <workbookView xWindow="-120" yWindow="-120" windowWidth="29040" windowHeight="15840" firstSheet="5" activeTab="1" xr2:uid="{BB40B7F3-C8B1-424D-9C49-EEEE71C0CB42}"/>
  </bookViews>
  <sheets>
    <sheet name="Geral" sheetId="3" r:id="rId1"/>
    <sheet name="Asas" sheetId="8" r:id="rId2"/>
    <sheet name="Ar" sheetId="9" r:id="rId3"/>
    <sheet name="Ensaios_bizurado" sheetId="2" r:id="rId4"/>
    <sheet name="Calibração" sheetId="1" r:id="rId5"/>
    <sheet name="Alongamento" sheetId="4" r:id="rId6"/>
    <sheet name="Alongamento_Marginal" sheetId="14" r:id="rId7"/>
    <sheet name="Alongamento_capado" sheetId="10" r:id="rId8"/>
    <sheet name="Enflechamento" sheetId="5" r:id="rId9"/>
    <sheet name="Enflechamento_capado" sheetId="12" r:id="rId10"/>
    <sheet name="Afilamento" sheetId="6" r:id="rId11"/>
    <sheet name="Afilamento_capado" sheetId="1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8" l="1"/>
  <c r="N6" i="8"/>
  <c r="M9" i="8"/>
  <c r="M10" i="8"/>
  <c r="M8" i="8"/>
  <c r="G4" i="8"/>
  <c r="G5" i="8"/>
  <c r="G6" i="8"/>
  <c r="G7" i="8"/>
  <c r="G8" i="8"/>
  <c r="G9" i="8"/>
  <c r="G10" i="8"/>
  <c r="G3" i="8"/>
  <c r="E4" i="2"/>
  <c r="E10" i="2"/>
  <c r="E9" i="2"/>
  <c r="E8" i="2"/>
  <c r="E7" i="2"/>
  <c r="E6" i="2"/>
  <c r="E5" i="2"/>
  <c r="E3" i="2"/>
  <c r="E2" i="2"/>
  <c r="F3" i="8"/>
  <c r="F4" i="8"/>
  <c r="F5" i="8"/>
  <c r="F6" i="8"/>
  <c r="F7" i="8"/>
  <c r="F8" i="8"/>
  <c r="F9" i="8"/>
  <c r="F10" i="8"/>
  <c r="F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</author>
  </authors>
  <commentList>
    <comment ref="L1" authorId="0" shapeId="0" xr:uid="{0ED12077-2739-41DA-AE11-B5C49372ECE5}">
      <text>
        <r>
          <rPr>
            <b/>
            <sz val="9"/>
            <color indexed="81"/>
            <rFont val="Segoe UI"/>
            <family val="2"/>
          </rPr>
          <t>Gustavo:</t>
        </r>
        <r>
          <rPr>
            <sz val="9"/>
            <color indexed="81"/>
            <rFont val="Segoe UI"/>
            <family val="2"/>
          </rPr>
          <t xml:space="preserve">
c_mu = 1/(3*S)*(c_r^2 + c_t*c_r + c_t^2)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</author>
  </authors>
  <commentList>
    <comment ref="D1" authorId="0" shapeId="0" xr:uid="{32F6274B-411C-4142-AF76-8BF4ED81B26B}">
      <text>
        <r>
          <rPr>
            <b/>
            <sz val="9"/>
            <color indexed="81"/>
            <rFont val="Segoe UI"/>
            <family val="2"/>
          </rPr>
          <t>Gustavo:</t>
        </r>
        <r>
          <rPr>
            <sz val="9"/>
            <color indexed="81"/>
            <rFont val="Segoe UI"/>
            <family val="2"/>
          </rPr>
          <t xml:space="preserve">
Corda média aerodinâmica</t>
        </r>
      </text>
    </comment>
    <comment ref="E1" authorId="0" shapeId="0" xr:uid="{A3F51C46-5938-4B43-8676-66D61E929781}">
      <text>
        <r>
          <rPr>
            <b/>
            <sz val="9"/>
            <color indexed="81"/>
            <rFont val="Segoe UI"/>
            <family val="2"/>
          </rPr>
          <t>Gustavo:</t>
        </r>
        <r>
          <rPr>
            <sz val="9"/>
            <color indexed="81"/>
            <rFont val="Segoe UI"/>
            <family val="2"/>
          </rPr>
          <t xml:space="preserve">
Área em planta de asa</t>
        </r>
      </text>
    </comment>
    <comment ref="F1" authorId="0" shapeId="0" xr:uid="{4085890F-3A9F-4EE3-8305-B352A06B5CD1}">
      <text>
        <r>
          <rPr>
            <b/>
            <sz val="9"/>
            <color indexed="81"/>
            <rFont val="Segoe UI"/>
            <family val="2"/>
          </rPr>
          <t>Gustavo:</t>
        </r>
        <r>
          <rPr>
            <sz val="9"/>
            <color indexed="81"/>
            <rFont val="Segoe UI"/>
            <family val="2"/>
          </rPr>
          <t xml:space="preserve">
Braço da balança</t>
        </r>
      </text>
    </comment>
    <comment ref="G1" authorId="0" shapeId="0" xr:uid="{35870769-025E-4F86-983F-6F2B3BFAA321}">
      <text>
        <r>
          <rPr>
            <b/>
            <sz val="9"/>
            <color indexed="81"/>
            <rFont val="Segoe UI"/>
            <family val="2"/>
          </rPr>
          <t>Gustavo:</t>
        </r>
        <r>
          <rPr>
            <sz val="9"/>
            <color indexed="81"/>
            <rFont val="Segoe UI"/>
            <family val="2"/>
          </rPr>
          <t xml:space="preserve">
Nível de confiança das incertezas (0 &lt; n_conf &lt; 1)</t>
        </r>
      </text>
    </comment>
  </commentList>
</comments>
</file>

<file path=xl/sharedStrings.xml><?xml version="1.0" encoding="utf-8"?>
<sst xmlns="http://schemas.openxmlformats.org/spreadsheetml/2006/main" count="283" uniqueCount="65">
  <si>
    <t>Número de zeros lidos:</t>
  </si>
  <si>
    <t>n = 10 (?)</t>
  </si>
  <si>
    <t>Os desvios padrão da regressão e do peso aferido devem ser menores que 0,2</t>
  </si>
  <si>
    <t>Dúvida: no cálculo de e_v, fitei os valores de C_D0 e k_1. É isso mesmo?</t>
  </si>
  <si>
    <t>Taxa de aquisição (Hz)</t>
  </si>
  <si>
    <t>Tempo de aquisição (s)</t>
  </si>
  <si>
    <t>Braço da balança</t>
  </si>
  <si>
    <t>130/2/1000</t>
  </si>
  <si>
    <t>Como calcula x_CA?</t>
  </si>
  <si>
    <t>x_CA = x_asa - 1/(C_Lalpha cos(alpha) - C_L sin(alpha)) dC_M_asa/dalpha</t>
  </si>
  <si>
    <t>Cálculo de C_M(x)</t>
  </si>
  <si>
    <t>C_M(x) = C_M_asa + C_L(X - X_asa) cos(alpha)</t>
  </si>
  <si>
    <t>Esse cos(alpha) faz sentido?</t>
  </si>
  <si>
    <t>Cálculo de x_CA</t>
  </si>
  <si>
    <t>Placas plana: protuberância que aumenta C_D0</t>
  </si>
  <si>
    <t>Crossflow</t>
  </si>
  <si>
    <t>c_r</t>
  </si>
  <si>
    <t>c_t</t>
  </si>
  <si>
    <t>b</t>
  </si>
  <si>
    <t>S</t>
  </si>
  <si>
    <t>phi</t>
  </si>
  <si>
    <t>AR</t>
  </si>
  <si>
    <t>lambda</t>
  </si>
  <si>
    <t>x</t>
  </si>
  <si>
    <t>c_mu</t>
  </si>
  <si>
    <t>Alongamento</t>
  </si>
  <si>
    <t>a</t>
  </si>
  <si>
    <t>-</t>
  </si>
  <si>
    <t>inf</t>
  </si>
  <si>
    <t>c</t>
  </si>
  <si>
    <t>Enflechamento</t>
  </si>
  <si>
    <t>Afilamento</t>
  </si>
  <si>
    <t>p</t>
  </si>
  <si>
    <t>sigma_p</t>
  </si>
  <si>
    <t>T</t>
  </si>
  <si>
    <t>sigma_T</t>
  </si>
  <si>
    <t>p_atm (mbar)</t>
  </si>
  <si>
    <t>T (°F)</t>
  </si>
  <si>
    <t>c_mu (m)</t>
  </si>
  <si>
    <t>S (m^2) (DIVIDIDO POR 2)</t>
  </si>
  <si>
    <t>b (m)</t>
  </si>
  <si>
    <t>n_conf</t>
  </si>
  <si>
    <t>AJEITAR: FATOR DE 2</t>
  </si>
  <si>
    <t>oq sao esses fatores ?</t>
  </si>
  <si>
    <t>AJEITAR: FATOR DE 10</t>
  </si>
  <si>
    <t>alpha_1</t>
  </si>
  <si>
    <t>alpha_0</t>
  </si>
  <si>
    <t>sigma_adj</t>
  </si>
  <si>
    <t>R_2</t>
  </si>
  <si>
    <t>V_mean</t>
  </si>
  <si>
    <t>SSE</t>
  </si>
  <si>
    <t>n</t>
  </si>
  <si>
    <t>A</t>
  </si>
  <si>
    <t>F</t>
  </si>
  <si>
    <t>D</t>
  </si>
  <si>
    <t>P</t>
  </si>
  <si>
    <t>alpha</t>
  </si>
  <si>
    <t>C_L</t>
  </si>
  <si>
    <t>C_M</t>
  </si>
  <si>
    <t>C_D</t>
  </si>
  <si>
    <t>Re</t>
  </si>
  <si>
    <t>sigma_C_L</t>
  </si>
  <si>
    <t>sigma_C_M</t>
  </si>
  <si>
    <t>sigma_C_D</t>
  </si>
  <si>
    <t>sigma_Re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</si>
</sst>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57150</xdr:rowOff>
    </xdr:from>
    <xdr:to>
      <xdr:col>4</xdr:col>
      <xdr:colOff>534749</xdr:colOff>
      <xdr:row>41</xdr:row>
      <xdr:rowOff>152972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64223FD2-37A2-DFD4-EF15-CF3B090D0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14900"/>
          <a:ext cx="9669224" cy="40963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9525</xdr:rowOff>
    </xdr:from>
    <xdr:to>
      <xdr:col>9</xdr:col>
      <xdr:colOff>28575</xdr:colOff>
      <xdr:row>34</xdr:row>
      <xdr:rowOff>133350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FAD329C-DE41-51A3-3C1D-718D81635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5025"/>
          <a:ext cx="5781675" cy="450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57150</xdr:rowOff>
    </xdr:from>
    <xdr:to>
      <xdr:col>15</xdr:col>
      <xdr:colOff>144171</xdr:colOff>
      <xdr:row>51</xdr:row>
      <xdr:rowOff>124393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2B9C6AA5-CF1A-56EE-E646-E0590C308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62650"/>
          <a:ext cx="9288171" cy="4067743"/>
        </a:xfrm>
        <a:prstGeom prst="rect">
          <a:avLst/>
        </a:prstGeom>
      </xdr:spPr>
    </xdr:pic>
    <xdr:clientData/>
  </xdr:twoCellAnchor>
  <xdr:twoCellAnchor editAs="oneCell">
    <xdr:from>
      <xdr:col>16</xdr:col>
      <xdr:colOff>142875</xdr:colOff>
      <xdr:row>30</xdr:row>
      <xdr:rowOff>114300</xdr:rowOff>
    </xdr:from>
    <xdr:to>
      <xdr:col>27</xdr:col>
      <xdr:colOff>133350</xdr:colOff>
      <xdr:row>51</xdr:row>
      <xdr:rowOff>66675</xdr:rowOff>
    </xdr:to>
    <xdr:pic>
      <xdr:nvPicPr>
        <xdr:cNvPr id="6" name="Imagem 2">
          <a:extLst>
            <a:ext uri="{FF2B5EF4-FFF2-40B4-BE49-F238E27FC236}">
              <a16:creationId xmlns:a16="http://schemas.microsoft.com/office/drawing/2014/main" id="{3ECFBBB2-8874-6EED-F5D3-E301DC423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6475" y="6019800"/>
          <a:ext cx="6696075" cy="395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57150</xdr:rowOff>
    </xdr:from>
    <xdr:to>
      <xdr:col>15</xdr:col>
      <xdr:colOff>144171</xdr:colOff>
      <xdr:row>52</xdr:row>
      <xdr:rowOff>124393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1EDC2CC-0086-40FB-9DFD-97BC8A453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62650"/>
          <a:ext cx="9288171" cy="4067743"/>
        </a:xfrm>
        <a:prstGeom prst="rect">
          <a:avLst/>
        </a:prstGeom>
      </xdr:spPr>
    </xdr:pic>
    <xdr:clientData/>
  </xdr:twoCellAnchor>
  <xdr:twoCellAnchor editAs="oneCell">
    <xdr:from>
      <xdr:col>16</xdr:col>
      <xdr:colOff>142875</xdr:colOff>
      <xdr:row>31</xdr:row>
      <xdr:rowOff>114300</xdr:rowOff>
    </xdr:from>
    <xdr:to>
      <xdr:col>27</xdr:col>
      <xdr:colOff>133350</xdr:colOff>
      <xdr:row>52</xdr:row>
      <xdr:rowOff>66675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855E9B1-1553-4B40-8A3F-120AB8A5D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6475" y="6019800"/>
          <a:ext cx="6696075" cy="395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57150</xdr:rowOff>
    </xdr:from>
    <xdr:to>
      <xdr:col>15</xdr:col>
      <xdr:colOff>144171</xdr:colOff>
      <xdr:row>48</xdr:row>
      <xdr:rowOff>124393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6839B0E-AB6D-4D19-BF11-D9245B5EE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91150"/>
          <a:ext cx="9288171" cy="4067743"/>
        </a:xfrm>
        <a:prstGeom prst="rect">
          <a:avLst/>
        </a:prstGeom>
      </xdr:spPr>
    </xdr:pic>
    <xdr:clientData/>
  </xdr:twoCellAnchor>
  <xdr:twoCellAnchor editAs="oneCell">
    <xdr:from>
      <xdr:col>16</xdr:col>
      <xdr:colOff>142875</xdr:colOff>
      <xdr:row>29</xdr:row>
      <xdr:rowOff>114300</xdr:rowOff>
    </xdr:from>
    <xdr:to>
      <xdr:col>27</xdr:col>
      <xdr:colOff>133350</xdr:colOff>
      <xdr:row>50</xdr:row>
      <xdr:rowOff>66675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E65F641-3559-4768-8904-DBDB38BE3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6475" y="5638800"/>
          <a:ext cx="6696075" cy="395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</xdr:row>
      <xdr:rowOff>66675</xdr:rowOff>
    </xdr:from>
    <xdr:to>
      <xdr:col>16</xdr:col>
      <xdr:colOff>334783</xdr:colOff>
      <xdr:row>61</xdr:row>
      <xdr:rowOff>67233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B3F2A2A-16EF-FF8F-E368-38079BBF0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86675"/>
          <a:ext cx="10088383" cy="4001058"/>
        </a:xfrm>
        <a:prstGeom prst="rect">
          <a:avLst/>
        </a:prstGeom>
      </xdr:spPr>
    </xdr:pic>
    <xdr:clientData/>
  </xdr:twoCellAnchor>
  <xdr:twoCellAnchor editAs="oneCell">
    <xdr:from>
      <xdr:col>17</xdr:col>
      <xdr:colOff>390525</xdr:colOff>
      <xdr:row>41</xdr:row>
      <xdr:rowOff>38100</xdr:rowOff>
    </xdr:from>
    <xdr:to>
      <xdr:col>28</xdr:col>
      <xdr:colOff>266700</xdr:colOff>
      <xdr:row>58</xdr:row>
      <xdr:rowOff>123825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05B652E-7A21-2BA3-2A9B-E317C6BFC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7848600"/>
          <a:ext cx="6581775" cy="3324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154781</xdr:colOff>
      <xdr:row>43</xdr:row>
      <xdr:rowOff>0</xdr:rowOff>
    </xdr:from>
    <xdr:to>
      <xdr:col>40</xdr:col>
      <xdr:colOff>221456</xdr:colOff>
      <xdr:row>64</xdr:row>
      <xdr:rowOff>47625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C6DF119-A80E-E04E-84FE-950D1A69B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64125" y="8191500"/>
          <a:ext cx="6746081" cy="404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39</xdr:row>
      <xdr:rowOff>66675</xdr:rowOff>
    </xdr:from>
    <xdr:to>
      <xdr:col>16</xdr:col>
      <xdr:colOff>334783</xdr:colOff>
      <xdr:row>60</xdr:row>
      <xdr:rowOff>67233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7BA9340-0D3B-4B76-9EE5-27227075C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86675"/>
          <a:ext cx="10088383" cy="4001058"/>
        </a:xfrm>
        <a:prstGeom prst="rect">
          <a:avLst/>
        </a:prstGeom>
      </xdr:spPr>
    </xdr:pic>
    <xdr:clientData/>
  </xdr:twoCellAnchor>
  <xdr:twoCellAnchor editAs="oneCell">
    <xdr:from>
      <xdr:col>17</xdr:col>
      <xdr:colOff>390525</xdr:colOff>
      <xdr:row>41</xdr:row>
      <xdr:rowOff>38100</xdr:rowOff>
    </xdr:from>
    <xdr:to>
      <xdr:col>28</xdr:col>
      <xdr:colOff>266700</xdr:colOff>
      <xdr:row>58</xdr:row>
      <xdr:rowOff>123825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E40E88B-5067-4677-BF1A-C59F44FE9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7848600"/>
          <a:ext cx="6581775" cy="3324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21</xdr:row>
      <xdr:rowOff>0</xdr:rowOff>
    </xdr:from>
    <xdr:to>
      <xdr:col>40</xdr:col>
      <xdr:colOff>66675</xdr:colOff>
      <xdr:row>42</xdr:row>
      <xdr:rowOff>47625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37A3096-5E6D-4939-BB75-D083A099F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78400" y="4000500"/>
          <a:ext cx="6772275" cy="404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142875</xdr:rowOff>
    </xdr:from>
    <xdr:to>
      <xdr:col>14</xdr:col>
      <xdr:colOff>153612</xdr:colOff>
      <xdr:row>63</xdr:row>
      <xdr:rowOff>48197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A1EC053-952B-08B8-8C0D-BF86797F1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53375"/>
          <a:ext cx="8688012" cy="4096322"/>
        </a:xfrm>
        <a:prstGeom prst="rect">
          <a:avLst/>
        </a:prstGeom>
      </xdr:spPr>
    </xdr:pic>
    <xdr:clientData/>
  </xdr:twoCellAnchor>
  <xdr:twoCellAnchor editAs="oneCell">
    <xdr:from>
      <xdr:col>14</xdr:col>
      <xdr:colOff>447675</xdr:colOff>
      <xdr:row>42</xdr:row>
      <xdr:rowOff>66675</xdr:rowOff>
    </xdr:from>
    <xdr:to>
      <xdr:col>31</xdr:col>
      <xdr:colOff>449121</xdr:colOff>
      <xdr:row>61</xdr:row>
      <xdr:rowOff>181496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206989-8F68-CD3A-F7B1-3CBE00909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82075" y="8067675"/>
          <a:ext cx="10364646" cy="373432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142875</xdr:rowOff>
    </xdr:from>
    <xdr:to>
      <xdr:col>14</xdr:col>
      <xdr:colOff>153612</xdr:colOff>
      <xdr:row>63</xdr:row>
      <xdr:rowOff>48197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1DEA604-07FB-4649-AF2D-3B9A29C1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53375"/>
          <a:ext cx="8688012" cy="4096322"/>
        </a:xfrm>
        <a:prstGeom prst="rect">
          <a:avLst/>
        </a:prstGeom>
      </xdr:spPr>
    </xdr:pic>
    <xdr:clientData/>
  </xdr:twoCellAnchor>
  <xdr:twoCellAnchor editAs="oneCell">
    <xdr:from>
      <xdr:col>14</xdr:col>
      <xdr:colOff>447675</xdr:colOff>
      <xdr:row>40</xdr:row>
      <xdr:rowOff>66675</xdr:rowOff>
    </xdr:from>
    <xdr:to>
      <xdr:col>31</xdr:col>
      <xdr:colOff>449121</xdr:colOff>
      <xdr:row>59</xdr:row>
      <xdr:rowOff>181496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C5F09F6-639E-40DF-808F-099ECFA26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82075" y="8067675"/>
          <a:ext cx="10364646" cy="37343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DEC63-C0DA-4DA6-9F3C-B0FA9944C8E0}">
  <dimension ref="A1:C18"/>
  <sheetViews>
    <sheetView workbookViewId="0">
      <selection activeCell="A16" sqref="A16"/>
    </sheetView>
  </sheetViews>
  <sheetFormatPr defaultRowHeight="15"/>
  <cols>
    <col min="1" max="1" width="33.5703125" style="1" customWidth="1"/>
    <col min="2" max="2" width="67.42578125" style="1" customWidth="1"/>
    <col min="3" max="3" width="26.85546875" style="1" customWidth="1"/>
    <col min="4" max="16384" width="9.140625" style="1"/>
  </cols>
  <sheetData>
    <row r="1" spans="1:3">
      <c r="A1" s="7" t="s">
        <v>0</v>
      </c>
      <c r="B1" s="7" t="s">
        <v>1</v>
      </c>
      <c r="C1" s="7"/>
    </row>
    <row r="2" spans="1:3" ht="67.5" customHeight="1">
      <c r="A2" s="2" t="s">
        <v>2</v>
      </c>
      <c r="B2" s="7"/>
      <c r="C2" s="7"/>
    </row>
    <row r="3" spans="1:3" ht="45">
      <c r="A3" s="2" t="s">
        <v>3</v>
      </c>
      <c r="B3" s="7"/>
      <c r="C3" s="7"/>
    </row>
    <row r="5" spans="1:3">
      <c r="A5" s="7" t="s">
        <v>4</v>
      </c>
      <c r="B5" s="7">
        <v>1000</v>
      </c>
      <c r="C5" s="7"/>
    </row>
    <row r="6" spans="1:3">
      <c r="A6" s="7" t="s">
        <v>5</v>
      </c>
      <c r="B6" s="7">
        <v>3</v>
      </c>
      <c r="C6" s="7"/>
    </row>
    <row r="8" spans="1:3">
      <c r="A8" s="7" t="s">
        <v>6</v>
      </c>
      <c r="B8" s="7" t="s">
        <v>7</v>
      </c>
      <c r="C8" s="7"/>
    </row>
    <row r="10" spans="1:3">
      <c r="A10" s="7" t="s">
        <v>8</v>
      </c>
      <c r="B10" s="7" t="s">
        <v>9</v>
      </c>
      <c r="C10" s="7"/>
    </row>
    <row r="12" spans="1:3">
      <c r="A12" s="7" t="s">
        <v>10</v>
      </c>
      <c r="B12" s="7" t="s">
        <v>11</v>
      </c>
      <c r="C12" s="7" t="s">
        <v>12</v>
      </c>
    </row>
    <row r="14" spans="1:3">
      <c r="A14" s="7" t="s">
        <v>13</v>
      </c>
      <c r="B14" s="7"/>
      <c r="C14" s="7"/>
    </row>
    <row r="16" spans="1:3" ht="30">
      <c r="A16" s="2" t="s">
        <v>14</v>
      </c>
      <c r="B16" s="7"/>
      <c r="C16" s="7"/>
    </row>
    <row r="18" spans="1:1">
      <c r="A18" s="7" t="s">
        <v>15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CEF0D-74D5-4865-8B43-1A03FDB6B0BC}">
  <dimension ref="A1:Q10"/>
  <sheetViews>
    <sheetView tabSelected="1" zoomScaleNormal="100" workbookViewId="0">
      <selection activeCell="N8" sqref="N8"/>
    </sheetView>
  </sheetViews>
  <sheetFormatPr defaultRowHeight="15"/>
  <cols>
    <col min="1" max="1" width="15.7109375" style="1" customWidth="1"/>
    <col min="2" max="2" width="5.140625" style="1" customWidth="1"/>
    <col min="3" max="4" width="9.140625" style="1"/>
    <col min="5" max="5" width="10.5703125" style="1" bestFit="1" customWidth="1"/>
    <col min="6" max="6" width="9.140625" style="1"/>
    <col min="7" max="7" width="9.140625" style="5"/>
    <col min="8" max="13" width="9.140625" style="1"/>
    <col min="14" max="14" width="10.140625" style="1" bestFit="1" customWidth="1"/>
    <col min="15" max="16384" width="9.140625" style="1"/>
  </cols>
  <sheetData>
    <row r="1" spans="1:17">
      <c r="A1" s="7"/>
      <c r="B1" s="7"/>
      <c r="C1" s="7" t="s">
        <v>16</v>
      </c>
      <c r="D1" s="7" t="s">
        <v>17</v>
      </c>
      <c r="E1" s="7" t="s">
        <v>18</v>
      </c>
      <c r="F1" s="7" t="s">
        <v>19</v>
      </c>
      <c r="G1" s="7" t="s">
        <v>19</v>
      </c>
      <c r="H1" s="7" t="s">
        <v>20</v>
      </c>
      <c r="I1" s="7" t="s">
        <v>21</v>
      </c>
      <c r="J1" s="7" t="s">
        <v>22</v>
      </c>
      <c r="K1" s="7" t="s">
        <v>23</v>
      </c>
      <c r="L1" s="7" t="s">
        <v>24</v>
      </c>
      <c r="M1" s="7"/>
      <c r="N1" s="7"/>
      <c r="O1" s="7"/>
      <c r="P1" s="7"/>
      <c r="Q1" s="7"/>
    </row>
    <row r="2" spans="1:17">
      <c r="A2" s="8" t="s">
        <v>25</v>
      </c>
      <c r="B2" s="7" t="s">
        <v>26</v>
      </c>
      <c r="C2" s="3">
        <v>20.3</v>
      </c>
      <c r="D2" s="3">
        <v>20.3</v>
      </c>
      <c r="E2" s="3">
        <v>1000000</v>
      </c>
      <c r="F2" s="3">
        <f t="shared" ref="F2:F10" si="0">(C2+D2)*E2/2</f>
        <v>20300000</v>
      </c>
      <c r="G2" s="3" t="s">
        <v>27</v>
      </c>
      <c r="H2" s="3">
        <v>0</v>
      </c>
      <c r="I2" s="3" t="s">
        <v>28</v>
      </c>
      <c r="J2" s="3"/>
      <c r="K2" s="3">
        <v>5</v>
      </c>
      <c r="L2" s="7"/>
      <c r="M2" s="7"/>
      <c r="N2" s="4"/>
      <c r="O2" s="7"/>
      <c r="P2" s="7"/>
      <c r="Q2" s="7"/>
    </row>
    <row r="3" spans="1:17">
      <c r="A3" s="8"/>
      <c r="B3" s="7" t="s">
        <v>18</v>
      </c>
      <c r="C3" s="3">
        <v>20.100000000000001</v>
      </c>
      <c r="D3" s="3">
        <v>20.100000000000001</v>
      </c>
      <c r="E3" s="3">
        <v>80.900000000000006</v>
      </c>
      <c r="F3" s="3">
        <f t="shared" si="0"/>
        <v>1626.0900000000001</v>
      </c>
      <c r="G3" s="6">
        <f>F3/10000</f>
        <v>0.162609</v>
      </c>
      <c r="H3" s="3">
        <v>0</v>
      </c>
      <c r="I3" s="3">
        <v>4</v>
      </c>
      <c r="J3" s="3"/>
      <c r="K3" s="3">
        <v>5</v>
      </c>
      <c r="L3" s="7"/>
      <c r="M3" s="7"/>
      <c r="N3" s="4"/>
      <c r="O3" s="7"/>
      <c r="P3" s="7"/>
      <c r="Q3" s="4"/>
    </row>
    <row r="4" spans="1:17">
      <c r="A4" s="8"/>
      <c r="B4" s="7" t="s">
        <v>29</v>
      </c>
      <c r="C4" s="3">
        <v>20.100000000000001</v>
      </c>
      <c r="D4" s="3">
        <v>20.100000000000001</v>
      </c>
      <c r="E4" s="3">
        <v>40.700000000000003</v>
      </c>
      <c r="F4" s="3">
        <f t="shared" si="0"/>
        <v>818.07000000000016</v>
      </c>
      <c r="G4" s="6">
        <f t="shared" ref="G4:G10" si="1">F4/10000</f>
        <v>8.1807000000000019E-2</v>
      </c>
      <c r="H4" s="3">
        <v>0</v>
      </c>
      <c r="I4" s="3">
        <v>2</v>
      </c>
      <c r="J4" s="3"/>
      <c r="K4" s="3">
        <v>5</v>
      </c>
      <c r="L4" s="7"/>
      <c r="M4" s="7"/>
      <c r="N4" s="4"/>
      <c r="O4" s="7"/>
      <c r="P4" s="7"/>
      <c r="Q4" s="7"/>
    </row>
    <row r="5" spans="1:17">
      <c r="A5" s="8" t="s">
        <v>30</v>
      </c>
      <c r="B5" s="7" t="s">
        <v>26</v>
      </c>
      <c r="C5" s="3">
        <v>13.79</v>
      </c>
      <c r="D5" s="3">
        <v>13.79</v>
      </c>
      <c r="E5" s="3">
        <v>83.4</v>
      </c>
      <c r="F5" s="3">
        <f t="shared" si="0"/>
        <v>1150.086</v>
      </c>
      <c r="G5" s="6">
        <f t="shared" si="1"/>
        <v>0.1150086</v>
      </c>
      <c r="H5" s="3">
        <v>0</v>
      </c>
      <c r="I5" s="3"/>
      <c r="J5" s="3"/>
      <c r="K5" s="3">
        <v>3.5</v>
      </c>
      <c r="L5" s="7"/>
      <c r="M5" s="7"/>
      <c r="N5" s="7"/>
      <c r="O5" s="7"/>
      <c r="P5" s="7"/>
      <c r="Q5" s="7"/>
    </row>
    <row r="6" spans="1:17">
      <c r="A6" s="8"/>
      <c r="B6" s="7" t="s">
        <v>18</v>
      </c>
      <c r="C6" s="3">
        <v>14.64</v>
      </c>
      <c r="D6" s="3">
        <v>14.64</v>
      </c>
      <c r="E6" s="3">
        <v>83.4</v>
      </c>
      <c r="F6" s="3">
        <f t="shared" si="0"/>
        <v>1220.9760000000001</v>
      </c>
      <c r="G6" s="6">
        <f t="shared" si="1"/>
        <v>0.12209760000000001</v>
      </c>
      <c r="H6" s="3">
        <v>30</v>
      </c>
      <c r="I6" s="3"/>
      <c r="J6" s="3"/>
      <c r="K6" s="3">
        <v>3.5</v>
      </c>
      <c r="L6" s="7"/>
      <c r="M6" s="7"/>
      <c r="N6" s="7">
        <f>E6/2*TAN(45*PI()/180)</f>
        <v>41.699999999999996</v>
      </c>
      <c r="O6" s="7"/>
      <c r="P6" s="7"/>
      <c r="Q6" s="7"/>
    </row>
    <row r="7" spans="1:17">
      <c r="A7" s="8"/>
      <c r="B7" s="7" t="s">
        <v>29</v>
      </c>
      <c r="C7" s="3">
        <v>14.64</v>
      </c>
      <c r="D7" s="3">
        <v>14.64</v>
      </c>
      <c r="E7" s="3">
        <v>83.4</v>
      </c>
      <c r="F7" s="3">
        <f t="shared" si="0"/>
        <v>1220.9760000000001</v>
      </c>
      <c r="G7" s="6">
        <f t="shared" si="1"/>
        <v>0.12209760000000001</v>
      </c>
      <c r="H7" s="3">
        <v>45</v>
      </c>
      <c r="I7" s="3"/>
      <c r="J7" s="3"/>
      <c r="K7" s="3">
        <v>12.8</v>
      </c>
      <c r="L7" s="7"/>
      <c r="M7" s="7"/>
      <c r="N7" s="7">
        <f>E7/2*TAN(30*PI()/180)</f>
        <v>24.075506225207395</v>
      </c>
      <c r="O7" s="7"/>
      <c r="P7" s="7"/>
      <c r="Q7" s="7"/>
    </row>
    <row r="8" spans="1:17">
      <c r="A8" s="8" t="s">
        <v>31</v>
      </c>
      <c r="B8" s="7" t="s">
        <v>26</v>
      </c>
      <c r="C8" s="3">
        <v>13.79</v>
      </c>
      <c r="D8" s="3">
        <v>13.79</v>
      </c>
      <c r="E8" s="3">
        <v>83.4</v>
      </c>
      <c r="F8" s="3">
        <f t="shared" si="0"/>
        <v>1150.086</v>
      </c>
      <c r="G8" s="6">
        <f t="shared" si="1"/>
        <v>0.1150086</v>
      </c>
      <c r="H8" s="3">
        <v>0</v>
      </c>
      <c r="I8" s="3"/>
      <c r="J8" s="3">
        <v>1</v>
      </c>
      <c r="K8" s="3">
        <v>3.5</v>
      </c>
      <c r="L8" s="7"/>
      <c r="M8" s="7">
        <f>(C8-D8)/4</f>
        <v>0</v>
      </c>
      <c r="N8" s="7"/>
      <c r="O8" s="7"/>
      <c r="P8" s="7"/>
      <c r="Q8" s="7"/>
    </row>
    <row r="9" spans="1:17">
      <c r="A9" s="8"/>
      <c r="B9" s="7" t="s">
        <v>18</v>
      </c>
      <c r="C9" s="3">
        <v>18.7</v>
      </c>
      <c r="D9" s="3">
        <v>9.4</v>
      </c>
      <c r="E9" s="3">
        <v>83.4</v>
      </c>
      <c r="F9" s="3">
        <f t="shared" si="0"/>
        <v>1171.7700000000002</v>
      </c>
      <c r="G9" s="6">
        <f t="shared" si="1"/>
        <v>0.11717700000000002</v>
      </c>
      <c r="H9" s="3">
        <v>0</v>
      </c>
      <c r="I9" s="3"/>
      <c r="J9" s="3">
        <v>0.5</v>
      </c>
      <c r="K9" s="3">
        <v>4.6749999999999998</v>
      </c>
      <c r="L9" s="7"/>
      <c r="M9" s="7">
        <f t="shared" ref="M9:M10" si="2">(C9-D9)/4</f>
        <v>2.3249999999999997</v>
      </c>
      <c r="N9" s="7"/>
      <c r="O9" s="7"/>
      <c r="P9" s="7"/>
      <c r="Q9" s="7"/>
    </row>
    <row r="10" spans="1:17">
      <c r="A10" s="8"/>
      <c r="B10" s="7" t="s">
        <v>29</v>
      </c>
      <c r="C10" s="3">
        <v>23.3</v>
      </c>
      <c r="D10" s="3">
        <v>4.8</v>
      </c>
      <c r="E10" s="3">
        <v>83.4</v>
      </c>
      <c r="F10" s="3">
        <f t="shared" si="0"/>
        <v>1171.7700000000002</v>
      </c>
      <c r="G10" s="6">
        <f t="shared" si="1"/>
        <v>0.11717700000000002</v>
      </c>
      <c r="H10" s="3">
        <v>0</v>
      </c>
      <c r="I10" s="3"/>
      <c r="J10" s="3">
        <v>0.2</v>
      </c>
      <c r="K10" s="3">
        <v>5.8250000000000002</v>
      </c>
      <c r="L10" s="7"/>
      <c r="M10" s="7">
        <f t="shared" si="2"/>
        <v>4.625</v>
      </c>
      <c r="N10" s="7"/>
      <c r="O10" s="7"/>
      <c r="P10" s="7"/>
      <c r="Q10" s="7"/>
    </row>
  </sheetData>
  <mergeCells count="3">
    <mergeCell ref="A2:A4"/>
    <mergeCell ref="A5:A7"/>
    <mergeCell ref="A8:A10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8C587-FA60-4B27-A762-15117BC04738}">
  <dimension ref="A1:F10"/>
  <sheetViews>
    <sheetView workbookViewId="0"/>
  </sheetViews>
  <sheetFormatPr defaultRowHeight="15"/>
  <cols>
    <col min="1" max="1" width="15.7109375" style="1" customWidth="1"/>
    <col min="2" max="2" width="5.140625" style="1" customWidth="1"/>
    <col min="3" max="16384" width="9.140625" style="1"/>
  </cols>
  <sheetData>
    <row r="1" spans="1:6">
      <c r="A1" s="7"/>
      <c r="B1" s="7"/>
      <c r="C1" s="7" t="s">
        <v>32</v>
      </c>
      <c r="D1" s="7" t="s">
        <v>33</v>
      </c>
      <c r="E1" s="7" t="s">
        <v>34</v>
      </c>
      <c r="F1" s="7" t="s">
        <v>35</v>
      </c>
    </row>
    <row r="2" spans="1:6">
      <c r="A2" s="8" t="s">
        <v>25</v>
      </c>
      <c r="B2" s="7" t="s">
        <v>26</v>
      </c>
      <c r="C2" s="7">
        <v>94970</v>
      </c>
      <c r="D2" s="7">
        <v>10</v>
      </c>
      <c r="E2" s="7">
        <v>23</v>
      </c>
      <c r="F2" s="7">
        <v>0.5</v>
      </c>
    </row>
    <row r="3" spans="1:6">
      <c r="A3" s="8"/>
      <c r="B3" s="7" t="s">
        <v>18</v>
      </c>
      <c r="C3" s="7">
        <v>94970</v>
      </c>
      <c r="D3" s="7">
        <v>10</v>
      </c>
      <c r="E3" s="7">
        <v>23</v>
      </c>
      <c r="F3" s="7">
        <v>0.5</v>
      </c>
    </row>
    <row r="4" spans="1:6">
      <c r="A4" s="8"/>
      <c r="B4" s="7" t="s">
        <v>29</v>
      </c>
      <c r="C4" s="7">
        <v>94970</v>
      </c>
      <c r="D4" s="7">
        <v>10</v>
      </c>
      <c r="E4" s="7">
        <v>23</v>
      </c>
      <c r="F4" s="7">
        <v>0.5</v>
      </c>
    </row>
    <row r="5" spans="1:6">
      <c r="A5" s="8" t="s">
        <v>30</v>
      </c>
      <c r="B5" s="7" t="s">
        <v>26</v>
      </c>
      <c r="C5" s="7">
        <v>94880</v>
      </c>
      <c r="D5" s="7">
        <v>10</v>
      </c>
      <c r="E5" s="7">
        <v>23</v>
      </c>
      <c r="F5" s="7">
        <v>0.5</v>
      </c>
    </row>
    <row r="6" spans="1:6">
      <c r="A6" s="8"/>
      <c r="B6" s="7" t="s">
        <v>18</v>
      </c>
      <c r="C6" s="7">
        <v>94880</v>
      </c>
      <c r="D6" s="7">
        <v>10</v>
      </c>
      <c r="E6" s="7">
        <v>23</v>
      </c>
      <c r="F6" s="7">
        <v>0.5</v>
      </c>
    </row>
    <row r="7" spans="1:6">
      <c r="A7" s="8"/>
      <c r="B7" s="7" t="s">
        <v>29</v>
      </c>
      <c r="C7" s="7">
        <v>94880</v>
      </c>
      <c r="D7" s="7">
        <v>10</v>
      </c>
      <c r="E7" s="7">
        <v>23</v>
      </c>
      <c r="F7" s="7">
        <v>0.5</v>
      </c>
    </row>
    <row r="8" spans="1:6">
      <c r="A8" s="8" t="s">
        <v>31</v>
      </c>
      <c r="B8" s="7" t="s">
        <v>26</v>
      </c>
      <c r="C8" s="7">
        <v>94880</v>
      </c>
      <c r="D8" s="7">
        <v>10</v>
      </c>
      <c r="E8" s="7">
        <v>23</v>
      </c>
      <c r="F8" s="7">
        <v>0.5</v>
      </c>
    </row>
    <row r="9" spans="1:6">
      <c r="A9" s="8"/>
      <c r="B9" s="7" t="s">
        <v>18</v>
      </c>
      <c r="C9" s="7">
        <v>94880</v>
      </c>
      <c r="D9" s="7">
        <v>10</v>
      </c>
      <c r="E9" s="7">
        <v>23</v>
      </c>
      <c r="F9" s="7">
        <v>0.5</v>
      </c>
    </row>
    <row r="10" spans="1:6">
      <c r="A10" s="8"/>
      <c r="B10" s="7" t="s">
        <v>29</v>
      </c>
      <c r="C10" s="7">
        <v>94880</v>
      </c>
      <c r="D10" s="7">
        <v>10</v>
      </c>
      <c r="E10" s="7">
        <v>23</v>
      </c>
      <c r="F10" s="7">
        <v>0.5</v>
      </c>
    </row>
  </sheetData>
  <mergeCells count="3">
    <mergeCell ref="A2:A4"/>
    <mergeCell ref="A5:A7"/>
    <mergeCell ref="A8:A10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12160-2C5F-4644-AB43-E313B6FA7B54}">
  <dimension ref="A1:J10"/>
  <sheetViews>
    <sheetView workbookViewId="0"/>
  </sheetViews>
  <sheetFormatPr defaultRowHeight="15"/>
  <cols>
    <col min="1" max="1" width="5.28515625" style="1" customWidth="1"/>
    <col min="2" max="2" width="13" style="1" customWidth="1"/>
    <col min="3" max="4" width="9.140625" style="1"/>
    <col min="5" max="5" width="23" style="1" bestFit="1" customWidth="1"/>
    <col min="6" max="8" width="9.140625" style="1"/>
    <col min="9" max="9" width="21.42578125" style="1" customWidth="1"/>
    <col min="10" max="16384" width="9.140625" style="1"/>
  </cols>
  <sheetData>
    <row r="1" spans="1:10">
      <c r="A1" s="7"/>
      <c r="B1" s="7" t="s">
        <v>36</v>
      </c>
      <c r="C1" s="7" t="s">
        <v>37</v>
      </c>
      <c r="D1" s="7" t="s">
        <v>38</v>
      </c>
      <c r="E1" s="7" t="s">
        <v>39</v>
      </c>
      <c r="F1" s="7" t="s">
        <v>40</v>
      </c>
      <c r="G1" s="7" t="s">
        <v>41</v>
      </c>
      <c r="H1" s="7"/>
      <c r="I1" s="7"/>
      <c r="J1" s="7"/>
    </row>
    <row r="2" spans="1:10">
      <c r="A2" s="7">
        <v>1</v>
      </c>
      <c r="B2" s="7">
        <v>949.7</v>
      </c>
      <c r="C2" s="7">
        <v>73.400000000000006</v>
      </c>
      <c r="D2" s="7"/>
      <c r="E2" s="7">
        <f>0.242788/2</f>
        <v>0.121394</v>
      </c>
      <c r="F2" s="3">
        <v>1.196</v>
      </c>
      <c r="G2" s="7"/>
      <c r="H2" s="7"/>
      <c r="I2" s="7" t="s">
        <v>42</v>
      </c>
      <c r="J2" s="7"/>
    </row>
    <row r="3" spans="1:10">
      <c r="A3" s="7">
        <v>2</v>
      </c>
      <c r="B3" s="7">
        <v>949.7</v>
      </c>
      <c r="C3" s="7">
        <v>73.400000000000006</v>
      </c>
      <c r="D3" s="7"/>
      <c r="E3" s="7">
        <f>0.162609/2</f>
        <v>8.1304500000000002E-2</v>
      </c>
      <c r="F3" s="3">
        <v>0.80900000000000005</v>
      </c>
      <c r="G3" s="7"/>
      <c r="H3" s="7"/>
      <c r="I3" s="7"/>
      <c r="J3" s="7" t="s">
        <v>43</v>
      </c>
    </row>
    <row r="4" spans="1:10">
      <c r="A4" s="7">
        <v>3</v>
      </c>
      <c r="B4" s="7">
        <v>949.7</v>
      </c>
      <c r="C4" s="7">
        <v>73.400000000000006</v>
      </c>
      <c r="D4" s="7"/>
      <c r="E4" s="7">
        <f>0.081807/2</f>
        <v>4.0903500000000002E-2</v>
      </c>
      <c r="F4" s="3">
        <v>0.40699999999999997</v>
      </c>
      <c r="G4" s="7"/>
      <c r="H4" s="7"/>
      <c r="I4" s="7" t="s">
        <v>44</v>
      </c>
      <c r="J4" s="7"/>
    </row>
    <row r="5" spans="1:10">
      <c r="A5" s="7">
        <v>4</v>
      </c>
      <c r="B5" s="7">
        <v>948.8</v>
      </c>
      <c r="C5" s="7">
        <v>73.400000000000006</v>
      </c>
      <c r="D5" s="7"/>
      <c r="E5" s="7">
        <f>0.1150086/2</f>
        <v>5.7504300000000001E-2</v>
      </c>
      <c r="F5" s="3">
        <v>0.83399999999999996</v>
      </c>
      <c r="G5" s="7"/>
      <c r="H5" s="7"/>
      <c r="I5" s="7"/>
      <c r="J5" s="7"/>
    </row>
    <row r="6" spans="1:10">
      <c r="A6" s="7">
        <v>5</v>
      </c>
      <c r="B6" s="7">
        <v>948.8</v>
      </c>
      <c r="C6" s="7">
        <v>73.400000000000006</v>
      </c>
      <c r="D6" s="7"/>
      <c r="E6" s="7">
        <f>0.1220976/2</f>
        <v>6.10488E-2</v>
      </c>
      <c r="F6" s="3">
        <v>0.83399999999999996</v>
      </c>
      <c r="G6" s="7"/>
      <c r="H6" s="7"/>
      <c r="I6" s="7"/>
      <c r="J6" s="7"/>
    </row>
    <row r="7" spans="1:10">
      <c r="A7" s="7">
        <v>6</v>
      </c>
      <c r="B7" s="7">
        <v>948.8</v>
      </c>
      <c r="C7" s="7">
        <v>73.400000000000006</v>
      </c>
      <c r="D7" s="7"/>
      <c r="E7" s="7">
        <f>0.1220976/2</f>
        <v>6.10488E-2</v>
      </c>
      <c r="F7" s="3">
        <v>0.83399999999999996</v>
      </c>
      <c r="G7" s="7"/>
      <c r="H7" s="7"/>
      <c r="I7" s="7"/>
      <c r="J7" s="7"/>
    </row>
    <row r="8" spans="1:10">
      <c r="A8" s="7">
        <v>7</v>
      </c>
      <c r="B8" s="7">
        <v>948.8</v>
      </c>
      <c r="C8" s="7">
        <v>73.400000000000006</v>
      </c>
      <c r="D8" s="7"/>
      <c r="E8" s="7">
        <f>0.1150086/2</f>
        <v>5.7504300000000001E-2</v>
      </c>
      <c r="F8" s="3">
        <v>0.83399999999999996</v>
      </c>
      <c r="G8" s="7"/>
      <c r="H8" s="7"/>
      <c r="I8" s="7"/>
      <c r="J8" s="7"/>
    </row>
    <row r="9" spans="1:10">
      <c r="A9" s="7">
        <v>8</v>
      </c>
      <c r="B9" s="7">
        <v>948.8</v>
      </c>
      <c r="C9" s="7">
        <v>73.400000000000006</v>
      </c>
      <c r="D9" s="7"/>
      <c r="E9" s="7">
        <f>0.117177/2</f>
        <v>5.8588500000000002E-2</v>
      </c>
      <c r="F9" s="3">
        <v>0.83399999999999996</v>
      </c>
      <c r="G9" s="7"/>
      <c r="H9" s="7"/>
      <c r="I9" s="7"/>
      <c r="J9" s="7"/>
    </row>
    <row r="10" spans="1:10">
      <c r="A10" s="7">
        <v>9</v>
      </c>
      <c r="B10" s="7">
        <v>948.8</v>
      </c>
      <c r="C10" s="7">
        <v>73.400000000000006</v>
      </c>
      <c r="D10" s="7"/>
      <c r="E10" s="7">
        <f>0.117177/2</f>
        <v>5.8588500000000002E-2</v>
      </c>
      <c r="F10" s="3">
        <v>0.83399999999999996</v>
      </c>
      <c r="G10" s="7"/>
      <c r="H10" s="7"/>
      <c r="I10" s="7"/>
      <c r="J10" s="7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46A9F-0C11-4F28-84E7-199333880D51}">
  <dimension ref="A1:H5"/>
  <sheetViews>
    <sheetView workbookViewId="0"/>
  </sheetViews>
  <sheetFormatPr defaultRowHeight="15"/>
  <cols>
    <col min="1" max="3" width="9.140625" style="1"/>
    <col min="4" max="4" width="10.42578125" style="1" customWidth="1"/>
    <col min="5" max="16384" width="9.140625" style="1"/>
  </cols>
  <sheetData>
    <row r="1" spans="1:8">
      <c r="A1" s="7"/>
      <c r="B1" s="7" t="s">
        <v>45</v>
      </c>
      <c r="C1" s="7" t="s">
        <v>46</v>
      </c>
      <c r="D1" s="7" t="s">
        <v>47</v>
      </c>
      <c r="E1" s="7" t="s">
        <v>48</v>
      </c>
      <c r="F1" s="7" t="s">
        <v>49</v>
      </c>
      <c r="G1" s="7" t="s">
        <v>50</v>
      </c>
      <c r="H1" s="7" t="s">
        <v>51</v>
      </c>
    </row>
    <row r="2" spans="1:8">
      <c r="A2" s="7" t="s">
        <v>52</v>
      </c>
      <c r="B2" s="7">
        <v>14.561019999999999</v>
      </c>
      <c r="C2" s="7">
        <v>3.1993070000000001</v>
      </c>
      <c r="D2" s="7">
        <v>0.17976700000000001</v>
      </c>
      <c r="E2" s="7">
        <v>0.99971100000000002</v>
      </c>
      <c r="F2" s="7">
        <v>0.64275000000000004</v>
      </c>
      <c r="G2" s="7">
        <v>10.558592000000001</v>
      </c>
      <c r="H2" s="7">
        <v>22</v>
      </c>
    </row>
    <row r="3" spans="1:8">
      <c r="A3" s="7" t="s">
        <v>53</v>
      </c>
      <c r="B3" s="7">
        <v>14.788543000000001</v>
      </c>
      <c r="C3" s="7">
        <v>-0.81767400000000001</v>
      </c>
      <c r="D3" s="7">
        <v>0.23697099999999999</v>
      </c>
      <c r="E3" s="7">
        <v>0.999498</v>
      </c>
      <c r="F3" s="7">
        <v>0.90449000000000002</v>
      </c>
      <c r="G3" s="7">
        <v>10.234021</v>
      </c>
      <c r="H3" s="7">
        <v>22</v>
      </c>
    </row>
    <row r="4" spans="1:8">
      <c r="A4" s="7" t="s">
        <v>54</v>
      </c>
      <c r="B4" s="7">
        <v>-15.267979</v>
      </c>
      <c r="C4" s="7">
        <v>-6.7131699999999999</v>
      </c>
      <c r="D4" s="7">
        <v>5.2039000000000002E-2</v>
      </c>
      <c r="E4" s="7">
        <v>0.99997499999999995</v>
      </c>
      <c r="F4" s="7">
        <v>-1.1369100000000001</v>
      </c>
      <c r="G4" s="7">
        <v>11.259323999999999</v>
      </c>
      <c r="H4" s="7">
        <v>26</v>
      </c>
    </row>
    <row r="5" spans="1:8">
      <c r="A5" s="7" t="s">
        <v>55</v>
      </c>
      <c r="B5" s="7">
        <v>74.079148000000004</v>
      </c>
      <c r="C5" s="7">
        <v>-5.4836919999999996</v>
      </c>
      <c r="D5" s="7">
        <v>2.2657080000000001</v>
      </c>
      <c r="E5" s="7">
        <v>0.99977099999999997</v>
      </c>
      <c r="F5" s="7">
        <v>3.055812</v>
      </c>
      <c r="G5" s="7">
        <v>77.520392999999999</v>
      </c>
      <c r="H5" s="7">
        <v>21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F1DEA-6708-4587-9522-A0AED863AA32}">
  <dimension ref="A1:AA27"/>
  <sheetViews>
    <sheetView zoomScale="81" workbookViewId="0">
      <selection activeCell="V22" sqref="V22"/>
    </sheetView>
  </sheetViews>
  <sheetFormatPr defaultRowHeight="15"/>
  <sheetData>
    <row r="1" spans="1:27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</row>
    <row r="2" spans="1:27">
      <c r="A2">
        <v>-5</v>
      </c>
      <c r="B2">
        <v>-0.68347800000000003</v>
      </c>
      <c r="C2">
        <v>-6.4000000000000003E-3</v>
      </c>
      <c r="D2">
        <v>3.9146E-2</v>
      </c>
      <c r="E2">
        <v>136864.445282</v>
      </c>
      <c r="F2">
        <v>3.1151999999999999E-2</v>
      </c>
      <c r="G2">
        <v>8.8419999999999992E-3</v>
      </c>
      <c r="H2">
        <v>7.8960000000000002E-3</v>
      </c>
      <c r="I2">
        <v>1507.3791040000001</v>
      </c>
      <c r="J2">
        <v>-5</v>
      </c>
      <c r="K2">
        <v>-0.179979</v>
      </c>
      <c r="L2">
        <v>6.718E-3</v>
      </c>
      <c r="M2">
        <v>2.9148E-2</v>
      </c>
      <c r="N2">
        <v>136026.49737</v>
      </c>
      <c r="O2">
        <v>3.6889999999999999E-2</v>
      </c>
      <c r="P2">
        <v>1.1665999999999999E-2</v>
      </c>
      <c r="Q2">
        <v>1.1871E-2</v>
      </c>
      <c r="R2">
        <v>1484.797227</v>
      </c>
      <c r="S2">
        <v>-5</v>
      </c>
      <c r="T2">
        <v>-0.1419</v>
      </c>
      <c r="U2">
        <v>1.001E-2</v>
      </c>
      <c r="V2">
        <v>3.4189999999999998E-2</v>
      </c>
      <c r="W2">
        <v>133494.02142100001</v>
      </c>
      <c r="X2">
        <v>7.6360000000000011E-2</v>
      </c>
      <c r="Y2">
        <v>2.4239999999999998E-2</v>
      </c>
      <c r="Z2">
        <v>2.3509999999999996E-2</v>
      </c>
      <c r="AA2">
        <v>1508.143697</v>
      </c>
    </row>
    <row r="3" spans="1:27">
      <c r="A3">
        <v>-4</v>
      </c>
      <c r="B3">
        <v>-0.60026599999999997</v>
      </c>
      <c r="C3">
        <v>-4.7780000000000001E-3</v>
      </c>
      <c r="D3">
        <v>3.6569999999999998E-2</v>
      </c>
      <c r="E3">
        <v>136709.60307300001</v>
      </c>
      <c r="F3">
        <v>3.0391999999999999E-2</v>
      </c>
      <c r="G3">
        <v>8.8059999999999996E-3</v>
      </c>
      <c r="H3">
        <v>8.0940000000000005E-3</v>
      </c>
      <c r="I3">
        <v>1509.5540229999999</v>
      </c>
      <c r="J3">
        <v>-4</v>
      </c>
      <c r="K3">
        <v>-0.14014099999999999</v>
      </c>
      <c r="L3">
        <v>1.5585999999999999E-2</v>
      </c>
      <c r="M3">
        <v>4.2584999999999998E-2</v>
      </c>
      <c r="N3">
        <v>136624.44416799999</v>
      </c>
      <c r="O3">
        <v>3.6045000000000001E-2</v>
      </c>
      <c r="P3">
        <v>1.1422E-2</v>
      </c>
      <c r="Q3">
        <v>1.1023E-2</v>
      </c>
      <c r="R3">
        <v>1474.0860150000001</v>
      </c>
      <c r="S3">
        <v>-4</v>
      </c>
      <c r="T3">
        <v>-0.21097000000000002</v>
      </c>
      <c r="U3">
        <v>3.2640000000000002E-2</v>
      </c>
      <c r="V3">
        <v>0.22924</v>
      </c>
      <c r="W3">
        <v>135369.29842599999</v>
      </c>
      <c r="X3">
        <v>7.3720000000000008E-2</v>
      </c>
      <c r="Y3">
        <v>2.3390000000000001E-2</v>
      </c>
      <c r="Z3">
        <v>2.4500000000000001E-2</v>
      </c>
      <c r="AA3">
        <v>1477.635364</v>
      </c>
    </row>
    <row r="4" spans="1:27">
      <c r="A4">
        <v>-3</v>
      </c>
      <c r="B4">
        <v>-0.43942999999999999</v>
      </c>
      <c r="C4">
        <v>-6.5120000000000004E-3</v>
      </c>
      <c r="D4">
        <v>3.0764E-2</v>
      </c>
      <c r="E4">
        <v>136269.90356800001</v>
      </c>
      <c r="F4">
        <v>2.8336E-2</v>
      </c>
      <c r="G4">
        <v>8.4799999999999997E-3</v>
      </c>
      <c r="H4">
        <v>7.7759999999999999E-3</v>
      </c>
      <c r="I4">
        <v>1516.89212</v>
      </c>
      <c r="J4">
        <v>-3</v>
      </c>
      <c r="K4">
        <v>-8.9457999999999996E-2</v>
      </c>
      <c r="L4">
        <v>1.2371999999999999E-2</v>
      </c>
      <c r="M4">
        <v>2.7975E-2</v>
      </c>
      <c r="N4">
        <v>137903.52472399999</v>
      </c>
      <c r="O4">
        <v>3.5104000000000003E-2</v>
      </c>
      <c r="P4">
        <v>1.1141E-2</v>
      </c>
      <c r="Q4">
        <v>1.1554999999999999E-2</v>
      </c>
      <c r="R4">
        <v>1454.511373</v>
      </c>
      <c r="S4">
        <v>-3</v>
      </c>
      <c r="T4">
        <v>-4.5919999999999996E-2</v>
      </c>
      <c r="U4">
        <v>1.4409999999999999E-2</v>
      </c>
      <c r="V4">
        <v>2.2100000000000002E-2</v>
      </c>
      <c r="W4">
        <v>134699.368475</v>
      </c>
      <c r="X4">
        <v>7.4550000000000005E-2</v>
      </c>
      <c r="Y4">
        <v>2.368E-2</v>
      </c>
      <c r="Z4">
        <v>2.3579999999999997E-2</v>
      </c>
      <c r="AA4">
        <v>1489.509249</v>
      </c>
    </row>
    <row r="5" spans="1:27">
      <c r="A5">
        <v>-2</v>
      </c>
      <c r="B5">
        <v>-0.34116000000000002</v>
      </c>
      <c r="C5">
        <v>8.0199999999999994E-3</v>
      </c>
      <c r="D5">
        <v>7.3816000000000007E-2</v>
      </c>
      <c r="E5">
        <v>137057.84927100001</v>
      </c>
      <c r="F5">
        <v>2.7050000000000001E-2</v>
      </c>
      <c r="G5">
        <v>8.2459999999999999E-3</v>
      </c>
      <c r="H5">
        <v>7.9979999999999999E-3</v>
      </c>
      <c r="I5">
        <v>1504.1629660000001</v>
      </c>
      <c r="J5">
        <v>-2</v>
      </c>
      <c r="K5">
        <v>2.8249999999999998E-3</v>
      </c>
      <c r="L5">
        <v>1.0314E-2</v>
      </c>
      <c r="M5">
        <v>2.7095999999999999E-2</v>
      </c>
      <c r="N5">
        <v>137631.96213</v>
      </c>
      <c r="O5">
        <v>3.4916000000000003E-2</v>
      </c>
      <c r="P5">
        <v>1.1093E-2</v>
      </c>
      <c r="Q5">
        <v>1.146E-2</v>
      </c>
      <c r="R5">
        <v>1458.519086</v>
      </c>
      <c r="S5">
        <v>-2</v>
      </c>
      <c r="T5">
        <v>2.6270000000000002E-2</v>
      </c>
      <c r="U5">
        <v>1.247E-2</v>
      </c>
      <c r="V5">
        <v>2.2929999999999999E-2</v>
      </c>
      <c r="W5">
        <v>134529.755137</v>
      </c>
      <c r="X5">
        <v>7.46E-2</v>
      </c>
      <c r="Y5">
        <v>2.3700000000000002E-2</v>
      </c>
      <c r="Z5">
        <v>2.2509999999999999E-2</v>
      </c>
      <c r="AA5">
        <v>1491.0822680000001</v>
      </c>
    </row>
    <row r="6" spans="1:27">
      <c r="A6">
        <v>-1</v>
      </c>
      <c r="B6">
        <v>-0.30076000000000003</v>
      </c>
      <c r="C6">
        <v>-1.268E-3</v>
      </c>
      <c r="D6">
        <v>6.7372000000000001E-2</v>
      </c>
      <c r="E6">
        <v>137304.56135</v>
      </c>
      <c r="F6">
        <v>2.6710000000000001E-2</v>
      </c>
      <c r="G6">
        <v>8.1960000000000002E-3</v>
      </c>
      <c r="H6">
        <v>8.3359999999999997E-3</v>
      </c>
      <c r="I6">
        <v>1499.777679</v>
      </c>
      <c r="J6">
        <v>-1</v>
      </c>
      <c r="K6">
        <v>9.3272999999999995E-2</v>
      </c>
      <c r="L6">
        <v>3.0969999999999999E-3</v>
      </c>
      <c r="M6">
        <v>3.0483E-2</v>
      </c>
      <c r="N6">
        <v>137525.77177600001</v>
      </c>
      <c r="O6">
        <v>3.4366000000000001E-2</v>
      </c>
      <c r="P6">
        <v>1.0902E-2</v>
      </c>
      <c r="Q6">
        <v>1.1768000000000001E-2</v>
      </c>
      <c r="R6">
        <v>1460.314237</v>
      </c>
      <c r="S6">
        <v>-1</v>
      </c>
      <c r="T6">
        <v>-8.2669999999999993E-2</v>
      </c>
      <c r="U6">
        <v>-5.305E-2</v>
      </c>
      <c r="V6">
        <v>0.18798999999999999</v>
      </c>
      <c r="W6">
        <v>134791.61555799999</v>
      </c>
      <c r="X6">
        <v>7.4889999999999998E-2</v>
      </c>
      <c r="Y6">
        <v>2.3809999999999998E-2</v>
      </c>
      <c r="Z6">
        <v>2.3E-2</v>
      </c>
      <c r="AA6">
        <v>1488.011463</v>
      </c>
    </row>
    <row r="7" spans="1:27">
      <c r="A7">
        <v>0</v>
      </c>
      <c r="B7">
        <v>-0.20121800000000001</v>
      </c>
      <c r="C7">
        <v>1.5640000000000001E-3</v>
      </c>
      <c r="D7">
        <v>5.8298000000000003E-2</v>
      </c>
      <c r="E7">
        <v>137712.91155700001</v>
      </c>
      <c r="F7">
        <v>2.5526E-2</v>
      </c>
      <c r="G7">
        <v>7.9340000000000001E-3</v>
      </c>
      <c r="H7">
        <v>7.9679999999999994E-3</v>
      </c>
      <c r="I7">
        <v>1493.7889279999999</v>
      </c>
      <c r="J7">
        <v>0</v>
      </c>
      <c r="K7">
        <v>0.198154</v>
      </c>
      <c r="L7">
        <v>2.1779999999999998E-3</v>
      </c>
      <c r="M7">
        <v>4.7600999999999997E-2</v>
      </c>
      <c r="N7">
        <v>138126.782549</v>
      </c>
      <c r="O7">
        <v>3.3826000000000002E-2</v>
      </c>
      <c r="P7">
        <v>1.068E-2</v>
      </c>
      <c r="Q7">
        <v>1.1457999999999999E-2</v>
      </c>
      <c r="R7">
        <v>1450.8978790000001</v>
      </c>
      <c r="S7">
        <v>0</v>
      </c>
      <c r="T7">
        <v>0.16369</v>
      </c>
      <c r="U7">
        <v>2.6410000000000003E-2</v>
      </c>
      <c r="V7">
        <v>9.9979999999999999E-2</v>
      </c>
      <c r="W7">
        <v>135915.94347</v>
      </c>
      <c r="X7">
        <v>7.288E-2</v>
      </c>
      <c r="Y7">
        <v>2.3129999999999998E-2</v>
      </c>
      <c r="Z7">
        <v>2.266E-2</v>
      </c>
      <c r="AA7">
        <v>1469.2189289999999</v>
      </c>
    </row>
    <row r="8" spans="1:27">
      <c r="A8">
        <v>1</v>
      </c>
      <c r="B8">
        <v>-0.16348399999999999</v>
      </c>
      <c r="C8">
        <v>-4.3039999999999997E-3</v>
      </c>
      <c r="D8">
        <v>2.64E-2</v>
      </c>
      <c r="E8">
        <v>137653.15270000001</v>
      </c>
      <c r="F8">
        <v>2.6294000000000001E-2</v>
      </c>
      <c r="G8">
        <v>8.2100000000000003E-3</v>
      </c>
      <c r="H8">
        <v>8.4320000000000003E-3</v>
      </c>
      <c r="I8">
        <v>1494.4551289999999</v>
      </c>
      <c r="J8">
        <v>1</v>
      </c>
      <c r="K8">
        <v>0.25348599999999999</v>
      </c>
      <c r="L8">
        <v>5.4580000000000002E-3</v>
      </c>
      <c r="M8">
        <v>2.9545999999999999E-2</v>
      </c>
      <c r="N8">
        <v>138407.26602800001</v>
      </c>
      <c r="O8">
        <v>3.3515999999999997E-2</v>
      </c>
      <c r="P8">
        <v>1.0541E-2</v>
      </c>
      <c r="Q8">
        <v>1.0826000000000001E-2</v>
      </c>
      <c r="R8">
        <v>1446.5561889999999</v>
      </c>
      <c r="S8">
        <v>1</v>
      </c>
      <c r="T8">
        <v>0.17031999999999997</v>
      </c>
      <c r="U8">
        <v>1.022E-2</v>
      </c>
      <c r="V8">
        <v>2.4829999999999998E-2</v>
      </c>
      <c r="W8">
        <v>135146.050885</v>
      </c>
      <c r="X8">
        <v>7.2819999999999996E-2</v>
      </c>
      <c r="Y8">
        <v>2.3110000000000002E-2</v>
      </c>
      <c r="Z8">
        <v>2.3440000000000003E-2</v>
      </c>
      <c r="AA8">
        <v>1481.650846</v>
      </c>
    </row>
    <row r="9" spans="1:27">
      <c r="A9">
        <v>2</v>
      </c>
      <c r="B9">
        <v>-7.1001999999999996E-2</v>
      </c>
      <c r="C9">
        <v>-1.5878E-2</v>
      </c>
      <c r="D9">
        <v>1.1991999999999999E-2</v>
      </c>
      <c r="E9">
        <v>138054.39754100001</v>
      </c>
      <c r="F9">
        <v>2.5054E-2</v>
      </c>
      <c r="G9">
        <v>7.8740000000000008E-3</v>
      </c>
      <c r="H9">
        <v>8.2620000000000002E-3</v>
      </c>
      <c r="I9">
        <v>1488.111662</v>
      </c>
      <c r="J9">
        <v>2</v>
      </c>
      <c r="K9">
        <v>0.28522500000000001</v>
      </c>
      <c r="L9">
        <v>1.0645999999999999E-2</v>
      </c>
      <c r="M9">
        <v>3.8885999999999997E-2</v>
      </c>
      <c r="N9">
        <v>138201.80283500001</v>
      </c>
      <c r="O9">
        <v>3.3671E-2</v>
      </c>
      <c r="P9">
        <v>1.0562999999999999E-2</v>
      </c>
      <c r="Q9">
        <v>1.0907999999999999E-2</v>
      </c>
      <c r="R9">
        <v>1450.181691</v>
      </c>
      <c r="S9">
        <v>2</v>
      </c>
      <c r="T9">
        <v>0.16636999999999999</v>
      </c>
      <c r="U9">
        <v>4.0959999999999996E-2</v>
      </c>
      <c r="V9">
        <v>0.11743999999999999</v>
      </c>
      <c r="W9">
        <v>135678.97419000001</v>
      </c>
      <c r="X9">
        <v>7.3419999999999999E-2</v>
      </c>
      <c r="Y9">
        <v>2.3310000000000001E-2</v>
      </c>
      <c r="Z9">
        <v>2.3530000000000002E-2</v>
      </c>
      <c r="AA9">
        <v>1473.527214</v>
      </c>
    </row>
    <row r="10" spans="1:27">
      <c r="A10">
        <v>3</v>
      </c>
      <c r="B10">
        <v>1.9297999999999999E-2</v>
      </c>
      <c r="C10">
        <v>-4.2934E-2</v>
      </c>
      <c r="D10">
        <v>0.19952</v>
      </c>
      <c r="E10">
        <v>138632.693321</v>
      </c>
      <c r="F10">
        <v>2.5361999999999999E-2</v>
      </c>
      <c r="G10">
        <v>8.0180000000000008E-3</v>
      </c>
      <c r="H10">
        <v>9.1559999999999992E-3</v>
      </c>
      <c r="I10">
        <v>1479.4805060000001</v>
      </c>
      <c r="J10">
        <v>3</v>
      </c>
      <c r="K10">
        <v>0.341165</v>
      </c>
      <c r="L10">
        <v>1.5089E-2</v>
      </c>
      <c r="M10">
        <v>4.2271999999999997E-2</v>
      </c>
      <c r="N10">
        <v>138292.95613599999</v>
      </c>
      <c r="O10">
        <v>3.3571999999999998E-2</v>
      </c>
      <c r="P10">
        <v>1.0474000000000001E-2</v>
      </c>
      <c r="Q10">
        <v>1.1553000000000001E-2</v>
      </c>
      <c r="R10">
        <v>1448.582267</v>
      </c>
      <c r="S10">
        <v>3</v>
      </c>
      <c r="T10">
        <v>0.28159000000000001</v>
      </c>
      <c r="U10">
        <v>1.321E-2</v>
      </c>
      <c r="V10">
        <v>3.4680000000000002E-2</v>
      </c>
      <c r="W10">
        <v>134281.90915399999</v>
      </c>
      <c r="X10">
        <v>7.3169999999999999E-2</v>
      </c>
      <c r="Y10">
        <v>2.3180000000000003E-2</v>
      </c>
      <c r="Z10">
        <v>2.2450000000000001E-2</v>
      </c>
      <c r="AA10">
        <v>1496.2355110000001</v>
      </c>
    </row>
    <row r="11" spans="1:27">
      <c r="A11">
        <v>4</v>
      </c>
      <c r="B11">
        <v>0.13500400000000001</v>
      </c>
      <c r="C11">
        <v>1.6723999999999999E-2</v>
      </c>
      <c r="D11">
        <v>9.0508000000000005E-2</v>
      </c>
      <c r="E11">
        <v>140188.04224800001</v>
      </c>
      <c r="F11">
        <v>2.3508000000000001E-2</v>
      </c>
      <c r="G11">
        <v>7.358E-3</v>
      </c>
      <c r="H11">
        <v>7.8519999999999996E-3</v>
      </c>
      <c r="I11">
        <v>1454.277568</v>
      </c>
      <c r="J11">
        <v>4</v>
      </c>
      <c r="K11">
        <v>0.39907399999999998</v>
      </c>
      <c r="L11">
        <v>1.5817000000000001E-2</v>
      </c>
      <c r="M11">
        <v>4.5995000000000001E-2</v>
      </c>
      <c r="N11">
        <v>137985.038283</v>
      </c>
      <c r="O11">
        <v>3.3959999999999997E-2</v>
      </c>
      <c r="P11">
        <v>1.0525E-2</v>
      </c>
      <c r="Q11">
        <v>1.1549E-2</v>
      </c>
      <c r="R11">
        <v>1453.83716</v>
      </c>
      <c r="S11">
        <v>4</v>
      </c>
      <c r="T11">
        <v>0.31098000000000003</v>
      </c>
      <c r="U11">
        <v>1.8890000000000001E-2</v>
      </c>
      <c r="V11">
        <v>3.6670000000000001E-2</v>
      </c>
      <c r="W11">
        <v>134361.73408200001</v>
      </c>
      <c r="X11">
        <v>7.3829999999999993E-2</v>
      </c>
      <c r="Y11">
        <v>2.3370000000000002E-2</v>
      </c>
      <c r="Z11">
        <v>2.3519999999999999E-2</v>
      </c>
      <c r="AA11">
        <v>1493.9049990000001</v>
      </c>
    </row>
    <row r="12" spans="1:27">
      <c r="A12">
        <v>5</v>
      </c>
      <c r="B12">
        <v>0.33900200000000003</v>
      </c>
      <c r="C12">
        <v>-5.1700000000000001E-3</v>
      </c>
      <c r="D12">
        <v>4.1237999999999997E-2</v>
      </c>
      <c r="E12">
        <v>140335.493449</v>
      </c>
      <c r="F12">
        <v>2.4035999999999998E-2</v>
      </c>
      <c r="G12">
        <v>7.3000000000000001E-3</v>
      </c>
      <c r="H12">
        <v>7.7159999999999998E-3</v>
      </c>
      <c r="I12">
        <v>1452.2261550000001</v>
      </c>
      <c r="J12">
        <v>5</v>
      </c>
      <c r="K12">
        <v>0.45755400000000002</v>
      </c>
      <c r="L12">
        <v>-6.1370000000000001E-3</v>
      </c>
      <c r="M12">
        <v>6.6623000000000002E-2</v>
      </c>
      <c r="N12">
        <v>138472.44623599999</v>
      </c>
      <c r="O12">
        <v>3.4449E-2</v>
      </c>
      <c r="P12">
        <v>1.0604000000000001E-2</v>
      </c>
      <c r="Q12">
        <v>1.1277000000000001E-2</v>
      </c>
      <c r="R12">
        <v>1445.6827499999999</v>
      </c>
      <c r="S12">
        <v>5</v>
      </c>
      <c r="T12">
        <v>0.38832</v>
      </c>
      <c r="U12">
        <v>8.6700000000000006E-3</v>
      </c>
      <c r="V12">
        <v>6.021E-2</v>
      </c>
      <c r="W12">
        <v>134910.814384</v>
      </c>
      <c r="X12">
        <v>7.2520000000000001E-2</v>
      </c>
      <c r="Y12">
        <v>2.291E-2</v>
      </c>
      <c r="Z12">
        <v>2.2780000000000002E-2</v>
      </c>
      <c r="AA12">
        <v>1485.4467199999999</v>
      </c>
    </row>
    <row r="13" spans="1:27">
      <c r="A13">
        <v>6</v>
      </c>
      <c r="B13">
        <v>-0.27039999999999997</v>
      </c>
      <c r="C13">
        <v>-0.12434199999999999</v>
      </c>
      <c r="D13">
        <v>-0.43025200000000002</v>
      </c>
      <c r="E13">
        <v>140115.78651800001</v>
      </c>
      <c r="F13">
        <v>2.7505999999999999E-2</v>
      </c>
      <c r="G13">
        <v>8.8140000000000007E-3</v>
      </c>
      <c r="H13">
        <v>1.1414000000000001E-2</v>
      </c>
      <c r="I13">
        <v>1455.5822390000001</v>
      </c>
      <c r="J13">
        <v>6</v>
      </c>
      <c r="K13">
        <v>0.50823700000000005</v>
      </c>
      <c r="L13">
        <v>1.5438E-2</v>
      </c>
      <c r="M13">
        <v>5.9094000000000001E-2</v>
      </c>
      <c r="N13">
        <v>137941.647662</v>
      </c>
      <c r="O13">
        <v>3.3890000000000003E-2</v>
      </c>
      <c r="P13">
        <v>1.0333E-2</v>
      </c>
      <c r="Q13">
        <v>1.1407E-2</v>
      </c>
      <c r="R13">
        <v>1453.8742810000001</v>
      </c>
      <c r="S13">
        <v>6</v>
      </c>
      <c r="T13">
        <v>0.37074000000000001</v>
      </c>
      <c r="U13">
        <v>4.4159999999999998E-2</v>
      </c>
      <c r="V13">
        <v>0.16172999999999998</v>
      </c>
      <c r="W13">
        <v>134792.224372</v>
      </c>
      <c r="X13">
        <v>7.1320000000000008E-2</v>
      </c>
      <c r="Y13">
        <v>2.2550000000000001E-2</v>
      </c>
      <c r="Z13">
        <v>2.3210000000000001E-2</v>
      </c>
      <c r="AA13">
        <v>1487.683804</v>
      </c>
    </row>
    <row r="14" spans="1:27">
      <c r="A14">
        <v>7</v>
      </c>
      <c r="B14">
        <v>-5.246E-2</v>
      </c>
      <c r="C14">
        <v>0.104966</v>
      </c>
      <c r="D14">
        <v>-0.17150199999999999</v>
      </c>
      <c r="E14">
        <v>140532.991652</v>
      </c>
      <c r="F14">
        <v>2.3622000000000001E-2</v>
      </c>
      <c r="G14">
        <v>7.6699999999999997E-3</v>
      </c>
      <c r="H14">
        <v>8.7659999999999995E-3</v>
      </c>
      <c r="I14">
        <v>1449.536339</v>
      </c>
      <c r="J14">
        <v>7</v>
      </c>
      <c r="K14">
        <v>0.55714699999999995</v>
      </c>
      <c r="L14">
        <v>1.4527E-2</v>
      </c>
      <c r="M14">
        <v>6.4208000000000001E-2</v>
      </c>
      <c r="N14">
        <v>137652.87966199999</v>
      </c>
      <c r="O14">
        <v>3.4171E-2</v>
      </c>
      <c r="P14">
        <v>1.0330000000000001E-2</v>
      </c>
      <c r="Q14">
        <v>1.1124E-2</v>
      </c>
      <c r="R14">
        <v>1458.074535</v>
      </c>
      <c r="S14">
        <v>7</v>
      </c>
      <c r="T14">
        <v>6.6600000000000006E-2</v>
      </c>
      <c r="U14">
        <v>-0.10014999999999999</v>
      </c>
      <c r="V14">
        <v>0.26566000000000001</v>
      </c>
      <c r="W14">
        <v>135319.03611799999</v>
      </c>
      <c r="X14">
        <v>7.51E-2</v>
      </c>
      <c r="Y14">
        <v>2.393E-2</v>
      </c>
      <c r="Z14">
        <v>2.5190000000000001E-2</v>
      </c>
      <c r="AA14">
        <v>1479.5683529999999</v>
      </c>
    </row>
    <row r="15" spans="1:27">
      <c r="A15">
        <v>8</v>
      </c>
      <c r="B15">
        <v>0.62685999999999997</v>
      </c>
      <c r="C15">
        <v>9.3779999999999992E-3</v>
      </c>
      <c r="D15">
        <v>5.6772000000000003E-2</v>
      </c>
      <c r="E15">
        <v>139636.727813</v>
      </c>
      <c r="F15">
        <v>2.4726000000000001E-2</v>
      </c>
      <c r="G15">
        <v>6.8500000000000002E-3</v>
      </c>
      <c r="H15">
        <v>8.0739999999999996E-3</v>
      </c>
      <c r="I15">
        <v>1464.228576</v>
      </c>
      <c r="J15">
        <v>8</v>
      </c>
      <c r="K15">
        <v>0.63155399999999995</v>
      </c>
      <c r="L15">
        <v>4.627E-3</v>
      </c>
      <c r="M15">
        <v>7.8118999999999994E-2</v>
      </c>
      <c r="N15">
        <v>138326.600955</v>
      </c>
      <c r="O15">
        <v>3.4532E-2</v>
      </c>
      <c r="P15">
        <v>1.031E-2</v>
      </c>
      <c r="Q15">
        <v>1.1348E-2</v>
      </c>
      <c r="R15">
        <v>1448.3213820000001</v>
      </c>
      <c r="S15">
        <v>8</v>
      </c>
      <c r="T15">
        <v>0.36013000000000006</v>
      </c>
      <c r="U15">
        <v>2.1099999999999999E-3</v>
      </c>
      <c r="V15">
        <v>0.12827</v>
      </c>
      <c r="W15">
        <v>134134.16630099999</v>
      </c>
      <c r="X15">
        <v>7.2520000000000001E-2</v>
      </c>
      <c r="Y15">
        <v>2.2920000000000003E-2</v>
      </c>
      <c r="Z15">
        <v>2.332E-2</v>
      </c>
      <c r="AA15">
        <v>1499.6716269999999</v>
      </c>
    </row>
    <row r="16" spans="1:27">
      <c r="A16">
        <v>9</v>
      </c>
      <c r="B16">
        <v>0.66416399999999998</v>
      </c>
      <c r="C16">
        <v>8.6339999999999993E-3</v>
      </c>
      <c r="D16">
        <v>6.0100000000000001E-2</v>
      </c>
      <c r="E16">
        <v>140495.85808599999</v>
      </c>
      <c r="F16">
        <v>2.4458000000000001E-2</v>
      </c>
      <c r="G16">
        <v>6.6660000000000001E-3</v>
      </c>
      <c r="H16">
        <v>7.9059999999999998E-3</v>
      </c>
      <c r="I16">
        <v>1449.881963</v>
      </c>
      <c r="J16">
        <v>9</v>
      </c>
      <c r="K16">
        <v>0.65148099999999998</v>
      </c>
      <c r="L16">
        <v>-2.4146000000000001E-2</v>
      </c>
      <c r="M16">
        <v>0.138678</v>
      </c>
      <c r="N16">
        <v>138491.72571900001</v>
      </c>
      <c r="O16">
        <v>3.4667000000000003E-2</v>
      </c>
      <c r="P16">
        <v>1.0326E-2</v>
      </c>
      <c r="Q16">
        <v>1.2052E-2</v>
      </c>
      <c r="R16">
        <v>1445.698789</v>
      </c>
      <c r="S16">
        <v>9</v>
      </c>
      <c r="T16">
        <v>0.52561999999999998</v>
      </c>
      <c r="U16">
        <v>1.107E-2</v>
      </c>
      <c r="V16">
        <v>7.4200000000000002E-2</v>
      </c>
      <c r="W16">
        <v>135122.04955</v>
      </c>
      <c r="X16">
        <v>7.2830000000000006E-2</v>
      </c>
      <c r="Y16">
        <v>2.29E-2</v>
      </c>
      <c r="Z16">
        <v>2.3730000000000001E-2</v>
      </c>
      <c r="AA16">
        <v>1481.8434930000001</v>
      </c>
    </row>
    <row r="17" spans="1:27">
      <c r="A17">
        <v>10</v>
      </c>
      <c r="B17">
        <v>0.74274600000000002</v>
      </c>
      <c r="C17">
        <v>6.96E-3</v>
      </c>
      <c r="D17">
        <v>6.3778000000000001E-2</v>
      </c>
      <c r="E17">
        <v>139630.34845699999</v>
      </c>
      <c r="F17">
        <v>2.6276000000000001E-2</v>
      </c>
      <c r="G17">
        <v>7.0159999999999997E-3</v>
      </c>
      <c r="H17">
        <v>8.3099999999999997E-3</v>
      </c>
      <c r="I17">
        <v>1463.954307</v>
      </c>
      <c r="J17">
        <v>10</v>
      </c>
      <c r="K17">
        <v>0.64862200000000003</v>
      </c>
      <c r="L17">
        <v>-6.7227999999999996E-2</v>
      </c>
      <c r="M17">
        <v>0.125696</v>
      </c>
      <c r="N17">
        <v>137837.74350499999</v>
      </c>
      <c r="O17">
        <v>3.5532000000000001E-2</v>
      </c>
      <c r="P17">
        <v>1.0675E-2</v>
      </c>
      <c r="Q17">
        <v>1.1473000000000001E-2</v>
      </c>
      <c r="R17">
        <v>1455.0164219999999</v>
      </c>
      <c r="S17">
        <v>10</v>
      </c>
      <c r="T17">
        <v>-0.15562999999999999</v>
      </c>
      <c r="U17">
        <v>-0.20507999999999998</v>
      </c>
      <c r="V17">
        <v>0.37985999999999998</v>
      </c>
      <c r="W17">
        <v>134359.91934699999</v>
      </c>
      <c r="X17">
        <v>7.6490000000000002E-2</v>
      </c>
      <c r="Y17">
        <v>2.4620000000000003E-2</v>
      </c>
      <c r="Z17">
        <v>2.5959999999999997E-2</v>
      </c>
      <c r="AA17">
        <v>1494.2255909999999</v>
      </c>
    </row>
    <row r="18" spans="1:27">
      <c r="A18">
        <v>11</v>
      </c>
      <c r="B18">
        <v>0.78225</v>
      </c>
      <c r="C18">
        <v>-2.2988000000000001E-2</v>
      </c>
      <c r="D18">
        <v>0.104708</v>
      </c>
      <c r="E18">
        <v>139736.952735</v>
      </c>
      <c r="F18">
        <v>2.6044000000000001E-2</v>
      </c>
      <c r="G18">
        <v>6.7999999999999996E-3</v>
      </c>
      <c r="H18">
        <v>8.2059999999999998E-3</v>
      </c>
      <c r="I18">
        <v>1461.2833390000001</v>
      </c>
      <c r="J18">
        <v>11</v>
      </c>
      <c r="K18">
        <v>0.65240299999999996</v>
      </c>
      <c r="L18">
        <v>-5.5368000000000001E-2</v>
      </c>
      <c r="M18">
        <v>0.165022</v>
      </c>
      <c r="N18">
        <v>136116.87289200001</v>
      </c>
      <c r="O18">
        <v>3.5567000000000001E-2</v>
      </c>
      <c r="P18">
        <v>1.0611000000000001E-2</v>
      </c>
      <c r="Q18">
        <v>1.1259E-2</v>
      </c>
      <c r="R18">
        <v>1482.562091</v>
      </c>
      <c r="S18">
        <v>11</v>
      </c>
      <c r="T18">
        <v>0.62624000000000002</v>
      </c>
      <c r="U18">
        <v>-1.07E-3</v>
      </c>
      <c r="V18">
        <v>0.12972</v>
      </c>
      <c r="W18">
        <v>134550.536781</v>
      </c>
      <c r="X18">
        <v>7.2750000000000009E-2</v>
      </c>
      <c r="Y18">
        <v>2.2769999999999999E-2</v>
      </c>
      <c r="Z18">
        <v>2.2859999999999998E-2</v>
      </c>
      <c r="AA18">
        <v>1490.956737</v>
      </c>
    </row>
    <row r="19" spans="1:27">
      <c r="A19">
        <v>12</v>
      </c>
      <c r="B19">
        <v>0.80823400000000001</v>
      </c>
      <c r="C19">
        <v>-3.1545999999999998E-2</v>
      </c>
      <c r="D19">
        <v>0.12020599999999999</v>
      </c>
      <c r="E19">
        <v>139040.948313</v>
      </c>
      <c r="F19">
        <v>2.5876E-2</v>
      </c>
      <c r="G19">
        <v>6.5960000000000003E-3</v>
      </c>
      <c r="H19">
        <v>8.2699999999999996E-3</v>
      </c>
      <c r="I19">
        <v>1473.0427999999999</v>
      </c>
      <c r="J19">
        <v>12</v>
      </c>
      <c r="K19">
        <v>0.64856000000000003</v>
      </c>
      <c r="L19">
        <v>-5.4653E-2</v>
      </c>
      <c r="M19">
        <v>0.16776099999999999</v>
      </c>
      <c r="N19">
        <v>135979.73637500001</v>
      </c>
      <c r="O19">
        <v>3.5937999999999998E-2</v>
      </c>
      <c r="P19">
        <v>1.074E-2</v>
      </c>
      <c r="Q19">
        <v>1.1741E-2</v>
      </c>
      <c r="R19">
        <v>1484.608921</v>
      </c>
      <c r="S19">
        <v>12</v>
      </c>
      <c r="T19">
        <v>0.60884000000000005</v>
      </c>
      <c r="U19">
        <v>-9.0179999999999996E-2</v>
      </c>
      <c r="V19">
        <v>0.23746</v>
      </c>
      <c r="W19">
        <v>134431.19745899999</v>
      </c>
      <c r="X19">
        <v>7.4060000000000001E-2</v>
      </c>
      <c r="Y19">
        <v>2.3280000000000002E-2</v>
      </c>
      <c r="Z19">
        <v>2.4580000000000001E-2</v>
      </c>
      <c r="AA19">
        <v>1492.577456</v>
      </c>
    </row>
    <row r="20" spans="1:27">
      <c r="A20">
        <v>13</v>
      </c>
      <c r="B20">
        <v>0.76063400000000003</v>
      </c>
      <c r="C20">
        <v>-8.0638000000000001E-2</v>
      </c>
      <c r="D20">
        <v>0.186556</v>
      </c>
      <c r="E20">
        <v>138346.53873</v>
      </c>
      <c r="F20">
        <v>2.6984000000000001E-2</v>
      </c>
      <c r="G20">
        <v>7.3119999999999999E-3</v>
      </c>
      <c r="H20">
        <v>8.9079999999999993E-3</v>
      </c>
      <c r="I20">
        <v>1483.8247839999999</v>
      </c>
      <c r="J20">
        <v>13</v>
      </c>
      <c r="K20">
        <v>0.66330500000000003</v>
      </c>
      <c r="L20">
        <v>-7.2426000000000004E-2</v>
      </c>
      <c r="M20">
        <v>0.22590499999999999</v>
      </c>
      <c r="N20">
        <v>136038.28189499999</v>
      </c>
      <c r="O20">
        <v>3.6491000000000003E-2</v>
      </c>
      <c r="P20">
        <v>1.0933E-2</v>
      </c>
      <c r="Q20">
        <v>1.3051E-2</v>
      </c>
      <c r="R20">
        <v>1484.190374</v>
      </c>
      <c r="S20">
        <v>13</v>
      </c>
      <c r="T20">
        <v>0.61389000000000005</v>
      </c>
      <c r="U20">
        <v>-5.4980000000000001E-2</v>
      </c>
      <c r="V20">
        <v>0.18013999999999999</v>
      </c>
      <c r="W20">
        <v>134702.69353799999</v>
      </c>
      <c r="X20">
        <v>7.3829999999999993E-2</v>
      </c>
      <c r="Y20">
        <v>2.316E-2</v>
      </c>
      <c r="Z20">
        <v>2.4099999999999996E-2</v>
      </c>
      <c r="AA20">
        <v>1488.603576</v>
      </c>
    </row>
    <row r="21" spans="1:27">
      <c r="A21">
        <v>14</v>
      </c>
      <c r="B21">
        <v>0.71761399999999997</v>
      </c>
      <c r="C21">
        <v>-0.21314</v>
      </c>
      <c r="D21">
        <v>0.28167599999999998</v>
      </c>
      <c r="E21">
        <v>137275.17584499999</v>
      </c>
      <c r="F21">
        <v>3.0089999999999999E-2</v>
      </c>
      <c r="G21">
        <v>9.3519999999999992E-3</v>
      </c>
      <c r="H21">
        <v>1.0382000000000001E-2</v>
      </c>
      <c r="I21">
        <v>1501.0111420000001</v>
      </c>
      <c r="J21">
        <v>14</v>
      </c>
      <c r="K21">
        <v>0.70202500000000001</v>
      </c>
      <c r="L21">
        <v>-7.5500999999999999E-2</v>
      </c>
      <c r="M21">
        <v>0.228075</v>
      </c>
      <c r="N21">
        <v>135699.22932700001</v>
      </c>
      <c r="O21">
        <v>3.6767000000000001E-2</v>
      </c>
      <c r="P21">
        <v>1.0933E-2</v>
      </c>
      <c r="Q21">
        <v>1.3146E-2</v>
      </c>
      <c r="R21">
        <v>1488.9907679999999</v>
      </c>
      <c r="S21">
        <v>14</v>
      </c>
      <c r="T21">
        <v>0.63219999999999998</v>
      </c>
      <c r="U21">
        <v>-7.0219999999999991E-2</v>
      </c>
      <c r="V21">
        <v>0.22820000000000001</v>
      </c>
      <c r="W21">
        <v>134979.177211</v>
      </c>
      <c r="X21">
        <v>7.3789999999999994E-2</v>
      </c>
      <c r="Y21">
        <v>2.3149999999999997E-2</v>
      </c>
      <c r="Z21">
        <v>2.3040000000000001E-2</v>
      </c>
      <c r="AA21">
        <v>1484.010293</v>
      </c>
    </row>
    <row r="22" spans="1:27">
      <c r="A22">
        <v>15</v>
      </c>
      <c r="B22">
        <v>0.74544600000000005</v>
      </c>
      <c r="C22">
        <v>-9.9416000000000004E-2</v>
      </c>
      <c r="D22">
        <v>0.20432800000000001</v>
      </c>
      <c r="E22">
        <v>136521.066914</v>
      </c>
      <c r="F22">
        <v>2.8528000000000001E-2</v>
      </c>
      <c r="G22">
        <v>7.9299999999999995E-3</v>
      </c>
      <c r="H22">
        <v>9.4000000000000004E-3</v>
      </c>
      <c r="I22">
        <v>1512.700319</v>
      </c>
      <c r="J22">
        <v>15</v>
      </c>
      <c r="K22">
        <v>0.69783300000000004</v>
      </c>
      <c r="L22">
        <v>-7.3033000000000001E-2</v>
      </c>
      <c r="M22">
        <v>0.24096999999999999</v>
      </c>
      <c r="N22">
        <v>135729.456634</v>
      </c>
      <c r="O22">
        <v>3.6171000000000002E-2</v>
      </c>
      <c r="P22">
        <v>1.0735E-2</v>
      </c>
      <c r="Q22">
        <v>1.2201E-2</v>
      </c>
      <c r="R22">
        <v>1488.5771549999999</v>
      </c>
      <c r="S22">
        <v>15</v>
      </c>
      <c r="T22">
        <v>0.63647999999999993</v>
      </c>
      <c r="U22">
        <v>-9.3340000000000006E-2</v>
      </c>
      <c r="V22">
        <v>0.22526000000000002</v>
      </c>
      <c r="W22">
        <v>134526.31299400001</v>
      </c>
      <c r="X22">
        <v>7.3179999999999995E-2</v>
      </c>
      <c r="Y22">
        <v>2.2970000000000001E-2</v>
      </c>
      <c r="Z22">
        <v>2.3230000000000001E-2</v>
      </c>
      <c r="AA22">
        <v>1491.363619</v>
      </c>
    </row>
    <row r="23" spans="1:27">
      <c r="A23">
        <v>16</v>
      </c>
      <c r="B23">
        <v>0.77052799999999999</v>
      </c>
      <c r="C23">
        <v>-8.4898000000000001E-2</v>
      </c>
      <c r="D23">
        <v>0.24754000000000001</v>
      </c>
      <c r="E23">
        <v>137689.84589900001</v>
      </c>
      <c r="F23">
        <v>2.7116000000000001E-2</v>
      </c>
      <c r="G23">
        <v>7.3099999999999997E-3</v>
      </c>
      <c r="H23">
        <v>9.7040000000000008E-3</v>
      </c>
      <c r="I23">
        <v>1494.009358</v>
      </c>
      <c r="J23">
        <v>16</v>
      </c>
      <c r="K23">
        <v>0.71238199999999996</v>
      </c>
      <c r="L23">
        <v>-7.5937000000000004E-2</v>
      </c>
      <c r="M23">
        <v>0.25884000000000001</v>
      </c>
      <c r="N23">
        <v>136158.33085100001</v>
      </c>
      <c r="O23">
        <v>3.5950999999999997E-2</v>
      </c>
      <c r="P23">
        <v>1.0643E-2</v>
      </c>
      <c r="Q23">
        <v>1.2551E-2</v>
      </c>
      <c r="R23">
        <v>1481.9876870000001</v>
      </c>
      <c r="S23">
        <v>16</v>
      </c>
      <c r="T23">
        <v>0.66517999999999988</v>
      </c>
      <c r="U23">
        <v>-9.1299999999999992E-2</v>
      </c>
      <c r="V23">
        <v>0.23452000000000001</v>
      </c>
      <c r="W23">
        <v>134804.58798700001</v>
      </c>
      <c r="X23">
        <v>7.1749999999999994E-2</v>
      </c>
      <c r="Y23">
        <v>2.248E-2</v>
      </c>
      <c r="Z23">
        <v>2.2159999999999999E-2</v>
      </c>
      <c r="AA23">
        <v>1486.6353610000001</v>
      </c>
    </row>
    <row r="24" spans="1:27">
      <c r="A24">
        <v>17</v>
      </c>
      <c r="B24">
        <v>0.59377599999999997</v>
      </c>
      <c r="C24">
        <v>-0.15188599999999999</v>
      </c>
      <c r="D24">
        <v>0.34409200000000001</v>
      </c>
      <c r="E24">
        <v>136193.184668</v>
      </c>
      <c r="F24">
        <v>2.8091999999999999E-2</v>
      </c>
      <c r="G24">
        <v>8.5679999999999992E-3</v>
      </c>
      <c r="H24">
        <v>1.1686E-2</v>
      </c>
      <c r="I24">
        <v>1518.0713310000001</v>
      </c>
      <c r="J24">
        <v>17</v>
      </c>
      <c r="K24">
        <v>0.44543500000000003</v>
      </c>
      <c r="L24">
        <v>-0.120883</v>
      </c>
      <c r="M24">
        <v>-8.6047999999999999E-2</v>
      </c>
      <c r="N24">
        <v>136554.208399</v>
      </c>
      <c r="O24">
        <v>3.5975E-2</v>
      </c>
      <c r="P24">
        <v>1.1339999999999999E-2</v>
      </c>
      <c r="Q24">
        <v>1.26E-2</v>
      </c>
      <c r="R24">
        <v>1475.681662</v>
      </c>
      <c r="S24">
        <v>17</v>
      </c>
      <c r="T24">
        <v>0.65883000000000003</v>
      </c>
      <c r="U24">
        <v>-7.9570000000000002E-2</v>
      </c>
      <c r="V24">
        <v>0.22995000000000002</v>
      </c>
      <c r="W24">
        <v>134790.84283199999</v>
      </c>
      <c r="X24">
        <v>7.306E-2</v>
      </c>
      <c r="Y24">
        <v>2.2889999999999997E-2</v>
      </c>
      <c r="Z24">
        <v>2.341E-2</v>
      </c>
      <c r="AA24">
        <v>1487.8290509999999</v>
      </c>
    </row>
    <row r="25" spans="1:27">
      <c r="A25">
        <v>18</v>
      </c>
      <c r="B25">
        <v>0.78205800000000003</v>
      </c>
      <c r="C25">
        <v>-9.0228000000000003E-2</v>
      </c>
      <c r="D25">
        <v>0.28170600000000001</v>
      </c>
      <c r="E25">
        <v>137080.28413399999</v>
      </c>
      <c r="F25">
        <v>2.7456000000000001E-2</v>
      </c>
      <c r="G25">
        <v>7.3819999999999997E-3</v>
      </c>
      <c r="H25">
        <v>1.0168E-2</v>
      </c>
      <c r="I25">
        <v>1503.7170610000001</v>
      </c>
      <c r="J25">
        <v>18</v>
      </c>
      <c r="K25">
        <v>0.73327100000000001</v>
      </c>
      <c r="L25">
        <v>-9.0195999999999998E-2</v>
      </c>
      <c r="M25">
        <v>0.27970099999999998</v>
      </c>
      <c r="N25">
        <v>135962.08315699999</v>
      </c>
      <c r="O25">
        <v>3.6219000000000001E-2</v>
      </c>
      <c r="P25">
        <v>1.0717000000000001E-2</v>
      </c>
      <c r="Q25">
        <v>1.2666E-2</v>
      </c>
      <c r="R25">
        <v>1485.1410579999999</v>
      </c>
      <c r="S25">
        <v>18</v>
      </c>
      <c r="T25">
        <v>0.55671000000000004</v>
      </c>
      <c r="U25">
        <v>-0.19764000000000001</v>
      </c>
      <c r="V25">
        <v>0.34129999999999999</v>
      </c>
      <c r="W25">
        <v>133536.263771</v>
      </c>
      <c r="X25">
        <v>7.7229999999999993E-2</v>
      </c>
      <c r="Y25">
        <v>2.46E-2</v>
      </c>
      <c r="Z25">
        <v>2.4459999999999999E-2</v>
      </c>
      <c r="AA25">
        <v>1507.3820009999999</v>
      </c>
    </row>
    <row r="26" spans="1:27">
      <c r="A26">
        <v>19</v>
      </c>
      <c r="B26">
        <v>0.7167</v>
      </c>
      <c r="C26">
        <v>-0.16622200000000001</v>
      </c>
      <c r="D26">
        <v>0.37451000000000001</v>
      </c>
      <c r="E26">
        <v>135690.120065</v>
      </c>
      <c r="F26">
        <v>3.0136E-2</v>
      </c>
      <c r="G26">
        <v>8.9720000000000008E-3</v>
      </c>
      <c r="H26">
        <v>1.206E-2</v>
      </c>
      <c r="I26">
        <v>1526.354801</v>
      </c>
      <c r="J26">
        <v>19</v>
      </c>
      <c r="K26">
        <v>0.30037199999999997</v>
      </c>
      <c r="L26">
        <v>-7.2138999999999995E-2</v>
      </c>
      <c r="M26">
        <v>-0.203462</v>
      </c>
      <c r="N26">
        <v>133945.76271800001</v>
      </c>
      <c r="O26">
        <v>3.6712000000000002E-2</v>
      </c>
      <c r="P26">
        <v>1.1592999999999999E-2</v>
      </c>
      <c r="Q26">
        <v>1.4563E-2</v>
      </c>
      <c r="R26">
        <v>1518.0004759999999</v>
      </c>
    </row>
    <row r="27" spans="1:27">
      <c r="A27">
        <v>20</v>
      </c>
      <c r="B27">
        <v>0.74558599999999997</v>
      </c>
      <c r="C27">
        <v>-0.156746</v>
      </c>
      <c r="D27">
        <v>0.32201200000000002</v>
      </c>
      <c r="E27">
        <v>135725.563578</v>
      </c>
      <c r="F27">
        <v>3.1043999999999999E-2</v>
      </c>
      <c r="G27">
        <v>9.1140000000000006E-3</v>
      </c>
      <c r="H27">
        <v>1.0414E-2</v>
      </c>
      <c r="I27">
        <v>1525.740955</v>
      </c>
      <c r="J27">
        <v>20</v>
      </c>
      <c r="K27">
        <v>0.75732299999999997</v>
      </c>
      <c r="L27">
        <v>-0.104583</v>
      </c>
      <c r="M27">
        <v>0.35134700000000002</v>
      </c>
      <c r="N27">
        <v>134677.60528799999</v>
      </c>
      <c r="O27">
        <v>3.7446E-2</v>
      </c>
      <c r="P27">
        <v>1.108E-2</v>
      </c>
      <c r="Q27">
        <v>1.4303E-2</v>
      </c>
      <c r="R27">
        <v>1506.610449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5CE32-8578-45CC-93FD-0EEC0B41B0DE}">
  <dimension ref="A1:AA19"/>
  <sheetViews>
    <sheetView zoomScale="81" workbookViewId="0">
      <selection sqref="A1:I1"/>
    </sheetView>
  </sheetViews>
  <sheetFormatPr defaultRowHeight="15"/>
  <sheetData>
    <row r="1" spans="1:27">
      <c r="A1" s="9" t="s">
        <v>26</v>
      </c>
      <c r="B1" s="9"/>
      <c r="C1" s="9"/>
      <c r="D1" s="9"/>
      <c r="E1" s="9"/>
      <c r="F1" s="9"/>
      <c r="G1" s="9"/>
      <c r="H1" s="9"/>
      <c r="I1" s="9"/>
      <c r="J1" s="9" t="s">
        <v>18</v>
      </c>
      <c r="K1" s="9"/>
      <c r="L1" s="9"/>
      <c r="M1" s="9"/>
      <c r="N1" s="9"/>
      <c r="O1" s="9"/>
      <c r="P1" s="9"/>
      <c r="Q1" s="9"/>
      <c r="R1" s="9"/>
      <c r="S1" s="9" t="s">
        <v>29</v>
      </c>
      <c r="T1" s="9"/>
      <c r="U1" s="9"/>
      <c r="V1" s="9"/>
      <c r="W1" s="9"/>
      <c r="X1" s="9"/>
      <c r="Y1" s="9"/>
      <c r="Z1" s="9"/>
      <c r="AA1" s="9"/>
    </row>
    <row r="2" spans="1:27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  <c r="R2" t="s">
        <v>64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61</v>
      </c>
      <c r="Y2" t="s">
        <v>62</v>
      </c>
      <c r="Z2" t="s">
        <v>63</v>
      </c>
      <c r="AA2" t="s">
        <v>64</v>
      </c>
    </row>
    <row r="3" spans="1:27">
      <c r="A3">
        <v>-5</v>
      </c>
      <c r="B3">
        <v>-0.53708400000000001</v>
      </c>
      <c r="C3">
        <v>6.3740000000000003E-3</v>
      </c>
      <c r="D3">
        <v>4.1095E-2</v>
      </c>
      <c r="E3">
        <v>208720.71446300001</v>
      </c>
      <c r="F3">
        <v>1.5923E-2</v>
      </c>
      <c r="G3">
        <v>4.9719999999999999E-3</v>
      </c>
      <c r="H3">
        <v>5.0749999999999997E-3</v>
      </c>
      <c r="I3">
        <v>691.07606299999998</v>
      </c>
      <c r="J3">
        <v>-5</v>
      </c>
      <c r="K3">
        <v>-0.31808700000000001</v>
      </c>
      <c r="L3">
        <v>8.7840000000000001E-3</v>
      </c>
      <c r="M3">
        <v>3.8159999999999999E-2</v>
      </c>
      <c r="N3">
        <v>210162.348536</v>
      </c>
      <c r="O3">
        <v>1.9696999999999999E-2</v>
      </c>
      <c r="P3">
        <v>6.2350000000000001E-3</v>
      </c>
      <c r="Q3">
        <v>6.5900000000000004E-3</v>
      </c>
      <c r="R3">
        <v>684.23649699999999</v>
      </c>
      <c r="S3">
        <v>-5</v>
      </c>
      <c r="T3">
        <v>-0.23103499999999999</v>
      </c>
      <c r="U3">
        <v>7.5690000000000002E-3</v>
      </c>
      <c r="V3">
        <v>4.1881000000000002E-2</v>
      </c>
      <c r="W3">
        <v>213290.696769</v>
      </c>
      <c r="X3">
        <v>3.6484999999999997E-2</v>
      </c>
      <c r="Y3">
        <v>1.1660999999999999E-2</v>
      </c>
      <c r="Z3">
        <v>1.4474000000000001E-2</v>
      </c>
      <c r="AA3">
        <v>666.33115899999996</v>
      </c>
    </row>
    <row r="4" spans="1:27">
      <c r="A4">
        <v>-3</v>
      </c>
      <c r="B4">
        <v>-0.31254199999999999</v>
      </c>
      <c r="C4">
        <v>7.8499999999999993E-3</v>
      </c>
      <c r="D4">
        <v>3.4209000000000003E-2</v>
      </c>
      <c r="E4">
        <v>210497.712959</v>
      </c>
      <c r="F4">
        <v>1.4116999999999999E-2</v>
      </c>
      <c r="G4">
        <v>4.4539999999999996E-3</v>
      </c>
      <c r="H4">
        <v>5.0179999999999999E-3</v>
      </c>
      <c r="I4">
        <v>683.86586399999999</v>
      </c>
      <c r="J4">
        <v>-3</v>
      </c>
      <c r="K4">
        <v>-0.17541100000000001</v>
      </c>
      <c r="L4">
        <v>1.3764999999999999E-2</v>
      </c>
      <c r="M4">
        <v>3.1741999999999999E-2</v>
      </c>
      <c r="N4">
        <v>208857.16926200001</v>
      </c>
      <c r="O4">
        <v>1.9233E-2</v>
      </c>
      <c r="P4">
        <v>6.1040000000000001E-3</v>
      </c>
      <c r="Q4">
        <v>6.9649999999999998E-3</v>
      </c>
      <c r="R4">
        <v>690.06874300000004</v>
      </c>
      <c r="S4">
        <v>-3</v>
      </c>
      <c r="T4">
        <v>-0.137188</v>
      </c>
      <c r="U4">
        <v>1.1835999999999999E-2</v>
      </c>
      <c r="V4">
        <v>2.4910000000000002E-2</v>
      </c>
      <c r="W4">
        <v>212188.93057999999</v>
      </c>
      <c r="X4">
        <v>3.6020000000000003E-2</v>
      </c>
      <c r="Y4">
        <v>1.1516E-2</v>
      </c>
      <c r="Z4">
        <v>1.3625999999999999E-2</v>
      </c>
      <c r="AA4">
        <v>666.91688699999997</v>
      </c>
    </row>
    <row r="5" spans="1:27">
      <c r="A5">
        <v>-2</v>
      </c>
      <c r="B5">
        <v>-0.191721</v>
      </c>
      <c r="C5">
        <v>8.4220000000000007E-3</v>
      </c>
      <c r="D5">
        <v>3.6549999999999999E-2</v>
      </c>
      <c r="E5">
        <v>210531.63793999999</v>
      </c>
      <c r="F5">
        <v>1.328E-2</v>
      </c>
      <c r="G5">
        <v>4.2069999999999998E-3</v>
      </c>
      <c r="H5">
        <v>4.8859999999999997E-3</v>
      </c>
      <c r="I5">
        <v>682.74615700000004</v>
      </c>
      <c r="J5">
        <v>-2</v>
      </c>
      <c r="K5">
        <v>-8.1434000000000006E-2</v>
      </c>
      <c r="L5">
        <v>1.7337000000000002E-2</v>
      </c>
      <c r="M5">
        <v>2.7057999999999999E-2</v>
      </c>
      <c r="N5">
        <v>209424.16936999999</v>
      </c>
      <c r="O5">
        <v>1.8423999999999999E-2</v>
      </c>
      <c r="P5">
        <v>5.8529999999999997E-3</v>
      </c>
      <c r="Q5">
        <v>7.7730000000000004E-3</v>
      </c>
      <c r="R5">
        <v>690.89399100000003</v>
      </c>
      <c r="S5">
        <v>-2</v>
      </c>
      <c r="T5">
        <v>-6.6618999999999998E-2</v>
      </c>
      <c r="U5">
        <v>1.2241999999999999E-2</v>
      </c>
      <c r="V5">
        <v>1.9611E-2</v>
      </c>
      <c r="W5">
        <v>211351.22296300001</v>
      </c>
      <c r="X5">
        <v>3.5469000000000001E-2</v>
      </c>
      <c r="Y5">
        <v>1.1342E-2</v>
      </c>
      <c r="Z5">
        <v>1.3965999999999999E-2</v>
      </c>
      <c r="AA5">
        <v>671.52898900000002</v>
      </c>
    </row>
    <row r="6" spans="1:27">
      <c r="A6">
        <v>-1</v>
      </c>
      <c r="B6">
        <v>-9.6790000000000001E-2</v>
      </c>
      <c r="C6">
        <v>1.1369000000000001E-2</v>
      </c>
      <c r="D6">
        <v>3.3951000000000002E-2</v>
      </c>
      <c r="E6">
        <v>210986.916513</v>
      </c>
      <c r="F6">
        <v>1.2574999999999999E-2</v>
      </c>
      <c r="G6">
        <v>3.9919999999999999E-3</v>
      </c>
      <c r="H6">
        <v>5.7580000000000001E-3</v>
      </c>
      <c r="I6">
        <v>684.480233</v>
      </c>
      <c r="J6">
        <v>-1</v>
      </c>
      <c r="K6">
        <v>-2.1777000000000001E-2</v>
      </c>
      <c r="L6">
        <v>1.857E-2</v>
      </c>
      <c r="M6">
        <v>2.7119999999999998E-2</v>
      </c>
      <c r="N6">
        <v>208973.797486</v>
      </c>
      <c r="O6">
        <v>1.8179000000000001E-2</v>
      </c>
      <c r="P6">
        <v>5.777E-3</v>
      </c>
      <c r="Q6">
        <v>7.6949999999999996E-3</v>
      </c>
      <c r="R6">
        <v>689.12566000000004</v>
      </c>
      <c r="S6">
        <v>-1</v>
      </c>
      <c r="T6">
        <v>-5.0082000000000002E-2</v>
      </c>
      <c r="U6">
        <v>1.6254000000000001E-2</v>
      </c>
      <c r="V6">
        <v>2.1939E-2</v>
      </c>
      <c r="W6">
        <v>211450.559282</v>
      </c>
      <c r="X6">
        <v>3.5340000000000003E-2</v>
      </c>
      <c r="Y6">
        <v>1.1301E-2</v>
      </c>
      <c r="Z6">
        <v>1.3589E-2</v>
      </c>
      <c r="AA6">
        <v>670.71546899999998</v>
      </c>
    </row>
    <row r="7" spans="1:27">
      <c r="A7">
        <v>0</v>
      </c>
      <c r="B7">
        <v>-7.2000000000000005E-4</v>
      </c>
      <c r="C7">
        <v>1.3526E-2</v>
      </c>
      <c r="D7">
        <v>3.465E-2</v>
      </c>
      <c r="E7">
        <v>212801.05931000001</v>
      </c>
      <c r="F7">
        <v>1.1964000000000001E-2</v>
      </c>
      <c r="G7">
        <v>3.8019999999999998E-3</v>
      </c>
      <c r="H7">
        <v>6.522E-3</v>
      </c>
      <c r="I7">
        <v>678.29171599999995</v>
      </c>
      <c r="J7">
        <v>0</v>
      </c>
      <c r="K7">
        <v>4.3290000000000002E-2</v>
      </c>
      <c r="L7">
        <v>1.6906999999999998E-2</v>
      </c>
      <c r="M7">
        <v>2.7320000000000001E-2</v>
      </c>
      <c r="N7">
        <v>209893.14670799999</v>
      </c>
      <c r="O7">
        <v>1.7417999999999999E-2</v>
      </c>
      <c r="P7">
        <v>5.5339999999999999E-3</v>
      </c>
      <c r="Q7">
        <v>7.2309999999999996E-3</v>
      </c>
      <c r="R7">
        <v>684.02085799999998</v>
      </c>
      <c r="S7">
        <v>0</v>
      </c>
      <c r="T7">
        <v>1.6785000000000001E-2</v>
      </c>
      <c r="U7">
        <v>1.6641E-2</v>
      </c>
      <c r="V7">
        <v>2.0811E-2</v>
      </c>
      <c r="W7">
        <v>212818.854766</v>
      </c>
      <c r="X7">
        <v>3.4548000000000002E-2</v>
      </c>
      <c r="Y7">
        <v>1.1048000000000001E-2</v>
      </c>
      <c r="Z7">
        <v>1.2883E-2</v>
      </c>
      <c r="AA7">
        <v>665.92794700000002</v>
      </c>
    </row>
    <row r="8" spans="1:27">
      <c r="A8">
        <v>1</v>
      </c>
      <c r="B8">
        <v>0.106394</v>
      </c>
      <c r="C8">
        <v>1.6898E-2</v>
      </c>
      <c r="D8">
        <v>3.6235000000000003E-2</v>
      </c>
      <c r="E8">
        <v>210622.55600000001</v>
      </c>
      <c r="F8">
        <v>1.1665999999999999E-2</v>
      </c>
      <c r="G8">
        <v>3.7030000000000001E-3</v>
      </c>
      <c r="H8">
        <v>5.4400000000000004E-3</v>
      </c>
      <c r="I8">
        <v>683.09760100000005</v>
      </c>
      <c r="J8">
        <v>1</v>
      </c>
      <c r="K8">
        <v>0.138326</v>
      </c>
      <c r="L8">
        <v>1.1684999999999999E-2</v>
      </c>
      <c r="M8">
        <v>2.7935000000000001E-2</v>
      </c>
      <c r="N8">
        <v>209978.22558699999</v>
      </c>
      <c r="O8">
        <v>1.7025999999999999E-2</v>
      </c>
      <c r="P8">
        <v>5.4050000000000001E-3</v>
      </c>
      <c r="Q8">
        <v>6.8830000000000002E-3</v>
      </c>
      <c r="R8">
        <v>685.43266900000003</v>
      </c>
      <c r="S8">
        <v>1</v>
      </c>
      <c r="T8">
        <v>6.5615999999999994E-2</v>
      </c>
      <c r="U8">
        <v>1.9338999999999999E-2</v>
      </c>
      <c r="V8">
        <v>1.1457999999999999E-2</v>
      </c>
      <c r="W8">
        <v>212220.38818499999</v>
      </c>
      <c r="X8">
        <v>3.4058999999999999E-2</v>
      </c>
      <c r="Y8">
        <v>1.0891E-2</v>
      </c>
      <c r="Z8">
        <v>1.3158E-2</v>
      </c>
      <c r="AA8">
        <v>671.18083999999999</v>
      </c>
    </row>
    <row r="9" spans="1:27">
      <c r="A9">
        <v>2</v>
      </c>
      <c r="B9">
        <v>0.210788</v>
      </c>
      <c r="C9">
        <v>1.5845000000000001E-2</v>
      </c>
      <c r="D9">
        <v>3.9751000000000002E-2</v>
      </c>
      <c r="E9">
        <v>211820.187756</v>
      </c>
      <c r="F9">
        <v>1.1062000000000001E-2</v>
      </c>
      <c r="G9">
        <v>3.4979999999999998E-3</v>
      </c>
      <c r="H9">
        <v>5.0800000000000003E-3</v>
      </c>
      <c r="I9">
        <v>677.51234599999998</v>
      </c>
      <c r="J9">
        <v>2</v>
      </c>
      <c r="K9">
        <v>0.22917799999999999</v>
      </c>
      <c r="L9">
        <v>8.8149999999999999E-3</v>
      </c>
      <c r="M9">
        <v>3.1468999999999997E-2</v>
      </c>
      <c r="N9">
        <v>210972.66269200001</v>
      </c>
      <c r="O9">
        <v>1.6345999999999999E-2</v>
      </c>
      <c r="P9">
        <v>5.1789999999999996E-3</v>
      </c>
      <c r="Q9">
        <v>7.0150000000000004E-3</v>
      </c>
      <c r="R9">
        <v>685.44082600000002</v>
      </c>
      <c r="S9">
        <v>2</v>
      </c>
      <c r="T9">
        <v>0.10403900000000001</v>
      </c>
      <c r="U9">
        <v>1.7333999999999999E-2</v>
      </c>
      <c r="V9">
        <v>2.5270000000000001E-2</v>
      </c>
      <c r="W9">
        <v>211573.830736</v>
      </c>
      <c r="X9">
        <v>3.4029999999999998E-2</v>
      </c>
      <c r="Y9">
        <v>1.0881E-2</v>
      </c>
      <c r="Z9">
        <v>1.2964E-2</v>
      </c>
      <c r="AA9">
        <v>671.184707</v>
      </c>
    </row>
    <row r="10" spans="1:27">
      <c r="A10">
        <v>3</v>
      </c>
      <c r="B10">
        <v>0.31645800000000002</v>
      </c>
      <c r="C10">
        <v>1.6319E-2</v>
      </c>
      <c r="D10">
        <v>4.0953999999999997E-2</v>
      </c>
      <c r="E10">
        <v>213941.74239</v>
      </c>
      <c r="F10">
        <v>1.043E-2</v>
      </c>
      <c r="G10">
        <v>3.2750000000000001E-3</v>
      </c>
      <c r="H10">
        <v>4.7600000000000003E-3</v>
      </c>
      <c r="I10">
        <v>669.43819699999995</v>
      </c>
      <c r="J10">
        <v>3</v>
      </c>
      <c r="K10">
        <v>0.28952</v>
      </c>
      <c r="L10">
        <v>1.2213999999999999E-2</v>
      </c>
      <c r="M10">
        <v>3.397E-2</v>
      </c>
      <c r="N10">
        <v>211206.87383299999</v>
      </c>
      <c r="O10">
        <v>1.5953999999999999E-2</v>
      </c>
      <c r="P10">
        <v>5.0460000000000001E-3</v>
      </c>
      <c r="Q10">
        <v>6.9430000000000004E-3</v>
      </c>
      <c r="R10">
        <v>680.96089700000005</v>
      </c>
      <c r="S10">
        <v>3</v>
      </c>
      <c r="T10">
        <v>0.16439599999999999</v>
      </c>
      <c r="U10">
        <v>1.4997999999999999E-2</v>
      </c>
      <c r="V10">
        <v>2.7073E-2</v>
      </c>
      <c r="W10">
        <v>212208.696368</v>
      </c>
      <c r="X10">
        <v>3.3723999999999997E-2</v>
      </c>
      <c r="Y10">
        <v>1.0781000000000001E-2</v>
      </c>
      <c r="Z10">
        <v>1.2862E-2</v>
      </c>
      <c r="AA10">
        <v>666.407467</v>
      </c>
    </row>
    <row r="11" spans="1:27">
      <c r="A11">
        <v>5</v>
      </c>
      <c r="B11">
        <v>0.51490400000000003</v>
      </c>
      <c r="C11">
        <v>1.7519E-2</v>
      </c>
      <c r="D11">
        <v>4.8987000000000003E-2</v>
      </c>
      <c r="E11">
        <v>214177.485484</v>
      </c>
      <c r="F11">
        <v>9.3769999999999999E-3</v>
      </c>
      <c r="G11">
        <v>2.8600000000000001E-3</v>
      </c>
      <c r="H11">
        <v>4.1510000000000002E-3</v>
      </c>
      <c r="I11">
        <v>670.68177900000001</v>
      </c>
      <c r="J11">
        <v>5</v>
      </c>
      <c r="K11">
        <v>0.39234000000000002</v>
      </c>
      <c r="L11">
        <v>1.7222999999999999E-2</v>
      </c>
      <c r="M11">
        <v>4.0501000000000002E-2</v>
      </c>
      <c r="N11">
        <v>211534.86712099999</v>
      </c>
      <c r="O11">
        <v>1.5464E-2</v>
      </c>
      <c r="P11">
        <v>4.8690000000000001E-3</v>
      </c>
      <c r="Q11">
        <v>7.1900000000000002E-3</v>
      </c>
      <c r="R11">
        <v>684.315786</v>
      </c>
      <c r="S11">
        <v>5</v>
      </c>
      <c r="T11">
        <v>0.273534</v>
      </c>
      <c r="U11">
        <v>1.6414000000000002E-2</v>
      </c>
      <c r="V11">
        <v>3.6262000000000003E-2</v>
      </c>
      <c r="W11">
        <v>212639.52877400001</v>
      </c>
      <c r="X11">
        <v>3.3152000000000001E-2</v>
      </c>
      <c r="Y11">
        <v>1.0592000000000001E-2</v>
      </c>
      <c r="Z11">
        <v>1.3136E-2</v>
      </c>
      <c r="AA11">
        <v>665.48539500000004</v>
      </c>
    </row>
    <row r="12" spans="1:27">
      <c r="A12">
        <v>7</v>
      </c>
      <c r="B12">
        <v>0.67261599999999999</v>
      </c>
      <c r="C12">
        <v>1.8408999999999998E-2</v>
      </c>
      <c r="D12">
        <v>5.7009999999999998E-2</v>
      </c>
      <c r="E12">
        <v>214421.46559899999</v>
      </c>
      <c r="F12">
        <v>9.0570000000000008E-3</v>
      </c>
      <c r="G12">
        <v>2.6619999999999999E-3</v>
      </c>
      <c r="H12">
        <v>4.5450000000000004E-3</v>
      </c>
      <c r="I12">
        <v>670.96002399999998</v>
      </c>
      <c r="J12">
        <v>7</v>
      </c>
      <c r="K12">
        <v>0.51954100000000003</v>
      </c>
      <c r="L12">
        <v>1.8217000000000001E-2</v>
      </c>
      <c r="M12">
        <v>5.0798000000000003E-2</v>
      </c>
      <c r="N12">
        <v>211267.263852</v>
      </c>
      <c r="O12">
        <v>1.4883E-2</v>
      </c>
      <c r="P12">
        <v>4.6480000000000002E-3</v>
      </c>
      <c r="Q12">
        <v>6.6759999999999996E-3</v>
      </c>
      <c r="R12">
        <v>679.108655</v>
      </c>
      <c r="S12">
        <v>7</v>
      </c>
      <c r="T12">
        <v>0.351462</v>
      </c>
      <c r="U12">
        <v>1.9595000000000001E-2</v>
      </c>
      <c r="V12">
        <v>4.6066000000000003E-2</v>
      </c>
      <c r="W12">
        <v>212122.904908</v>
      </c>
      <c r="X12">
        <v>3.2698999999999999E-2</v>
      </c>
      <c r="Y12">
        <v>1.0441000000000001E-2</v>
      </c>
      <c r="Z12">
        <v>1.3611E-2</v>
      </c>
      <c r="AA12">
        <v>666.35612600000002</v>
      </c>
    </row>
    <row r="13" spans="1:27">
      <c r="A13">
        <v>9</v>
      </c>
      <c r="B13">
        <v>0.81688000000000005</v>
      </c>
      <c r="C13">
        <v>1.4515999999999999E-2</v>
      </c>
      <c r="D13">
        <v>7.0019999999999999E-2</v>
      </c>
      <c r="E13">
        <v>216271.99782300001</v>
      </c>
      <c r="F13">
        <v>8.8389999999999996E-3</v>
      </c>
      <c r="G13">
        <v>2.4889999999999999E-3</v>
      </c>
      <c r="H13">
        <v>4.9680000000000002E-3</v>
      </c>
      <c r="I13">
        <v>663.66743899999994</v>
      </c>
      <c r="J13">
        <v>9</v>
      </c>
      <c r="K13">
        <v>0.63589099999999998</v>
      </c>
      <c r="L13">
        <v>1.5559E-2</v>
      </c>
      <c r="M13">
        <v>6.5944000000000003E-2</v>
      </c>
      <c r="N13">
        <v>210893.48960199999</v>
      </c>
      <c r="O13">
        <v>1.4605999999999999E-2</v>
      </c>
      <c r="P13">
        <v>4.5129999999999997E-3</v>
      </c>
      <c r="Q13">
        <v>6.8869999999999999E-3</v>
      </c>
      <c r="R13">
        <v>685.63787100000002</v>
      </c>
      <c r="S13">
        <v>9</v>
      </c>
      <c r="T13">
        <v>0.44957399999999997</v>
      </c>
      <c r="U13">
        <v>1.9685999999999999E-2</v>
      </c>
      <c r="V13">
        <v>6.3424999999999995E-2</v>
      </c>
      <c r="W13">
        <v>212045.849219</v>
      </c>
      <c r="X13">
        <v>3.2309999999999998E-2</v>
      </c>
      <c r="Y13">
        <v>1.0305999999999999E-2</v>
      </c>
      <c r="Z13">
        <v>1.2902E-2</v>
      </c>
      <c r="AA13">
        <v>669.64395200000001</v>
      </c>
    </row>
    <row r="14" spans="1:27">
      <c r="A14">
        <v>10</v>
      </c>
      <c r="B14">
        <v>0.84801199999999999</v>
      </c>
      <c r="C14">
        <v>8.2470000000000009E-3</v>
      </c>
      <c r="D14">
        <v>8.4237999999999993E-2</v>
      </c>
      <c r="E14">
        <v>214430.34648400001</v>
      </c>
      <c r="F14">
        <v>9.0019999999999996E-3</v>
      </c>
      <c r="G14">
        <v>2.5049999999999998E-3</v>
      </c>
      <c r="H14">
        <v>4.5770000000000003E-3</v>
      </c>
      <c r="I14">
        <v>669.71513600000003</v>
      </c>
      <c r="J14">
        <v>10</v>
      </c>
      <c r="K14">
        <v>0.68621299999999996</v>
      </c>
      <c r="L14">
        <v>9.0489999999999998E-3</v>
      </c>
      <c r="M14">
        <v>7.8770000000000007E-2</v>
      </c>
      <c r="N14">
        <v>211034.185023</v>
      </c>
      <c r="O14">
        <v>1.4642000000000001E-2</v>
      </c>
      <c r="P14">
        <v>4.5050000000000003E-3</v>
      </c>
      <c r="Q14">
        <v>6.8589999999999996E-3</v>
      </c>
      <c r="R14">
        <v>682.17636400000004</v>
      </c>
      <c r="S14">
        <v>10</v>
      </c>
      <c r="T14">
        <v>0.49049199999999998</v>
      </c>
      <c r="U14">
        <v>1.8852000000000001E-2</v>
      </c>
      <c r="V14">
        <v>6.7956000000000003E-2</v>
      </c>
      <c r="W14">
        <v>212322.54818799999</v>
      </c>
      <c r="X14">
        <v>3.1905000000000003E-2</v>
      </c>
      <c r="Y14">
        <v>1.0170999999999999E-2</v>
      </c>
      <c r="Z14">
        <v>1.2796999999999999E-2</v>
      </c>
      <c r="AA14">
        <v>669.69923800000004</v>
      </c>
    </row>
    <row r="15" spans="1:27">
      <c r="A15">
        <v>11</v>
      </c>
      <c r="B15">
        <v>0.84411599999999998</v>
      </c>
      <c r="C15">
        <v>-3.5902000000000003E-2</v>
      </c>
      <c r="D15">
        <v>0.14229600000000001</v>
      </c>
      <c r="E15">
        <v>213196.21429100001</v>
      </c>
      <c r="F15">
        <v>9.6270000000000001E-3</v>
      </c>
      <c r="G15">
        <v>2.6779999999999998E-3</v>
      </c>
      <c r="H15">
        <v>5.0150000000000004E-3</v>
      </c>
      <c r="I15">
        <v>713.12380599999995</v>
      </c>
      <c r="J15">
        <v>11</v>
      </c>
      <c r="K15">
        <v>0.72201599999999999</v>
      </c>
      <c r="L15">
        <v>-2.4729999999999999E-3</v>
      </c>
      <c r="M15">
        <v>9.8575999999999997E-2</v>
      </c>
      <c r="N15">
        <v>211757.51091000001</v>
      </c>
      <c r="O15">
        <v>1.4369E-2</v>
      </c>
      <c r="P15">
        <v>4.4019999999999997E-3</v>
      </c>
      <c r="Q15">
        <v>6.8430000000000001E-3</v>
      </c>
      <c r="R15">
        <v>677.95809899999995</v>
      </c>
      <c r="S15">
        <v>11</v>
      </c>
      <c r="T15">
        <v>0.55650100000000002</v>
      </c>
      <c r="U15">
        <v>1.5048000000000001E-2</v>
      </c>
      <c r="V15">
        <v>8.1085000000000004E-2</v>
      </c>
      <c r="W15">
        <v>213088.075384</v>
      </c>
      <c r="X15">
        <v>3.1587999999999998E-2</v>
      </c>
      <c r="Y15">
        <v>1.0059999999999999E-2</v>
      </c>
      <c r="Z15">
        <v>1.2784999999999999E-2</v>
      </c>
      <c r="AA15">
        <v>665.88996999999995</v>
      </c>
    </row>
    <row r="16" spans="1:27">
      <c r="A16">
        <v>12</v>
      </c>
      <c r="B16">
        <v>0.83244399999999996</v>
      </c>
      <c r="C16">
        <v>-4.8947999999999998E-2</v>
      </c>
      <c r="D16">
        <v>0.168989</v>
      </c>
      <c r="E16">
        <v>212257.371526</v>
      </c>
      <c r="F16">
        <v>9.6989999999999993E-3</v>
      </c>
      <c r="G16">
        <v>2.7629999999999998E-3</v>
      </c>
      <c r="H16">
        <v>5.1050000000000002E-3</v>
      </c>
      <c r="I16">
        <v>676.42585699999995</v>
      </c>
      <c r="J16">
        <v>12</v>
      </c>
      <c r="K16">
        <v>0.73126800000000003</v>
      </c>
      <c r="L16">
        <v>-3.3905999999999999E-2</v>
      </c>
      <c r="M16">
        <v>0.142953</v>
      </c>
      <c r="N16">
        <v>211064.64645900001</v>
      </c>
      <c r="O16">
        <v>1.4737999999999999E-2</v>
      </c>
      <c r="P16">
        <v>4.522E-3</v>
      </c>
      <c r="Q16">
        <v>6.6519999999999999E-3</v>
      </c>
      <c r="R16">
        <v>677.62908200000004</v>
      </c>
      <c r="S16">
        <v>12</v>
      </c>
      <c r="T16">
        <v>0.61164799999999997</v>
      </c>
      <c r="U16">
        <v>1.0102E-2</v>
      </c>
      <c r="V16">
        <v>9.1773999999999994E-2</v>
      </c>
      <c r="W16">
        <v>212219.064583</v>
      </c>
      <c r="X16">
        <v>3.1368E-2</v>
      </c>
      <c r="Y16">
        <v>9.9799999999999993E-3</v>
      </c>
      <c r="Z16">
        <v>1.2836E-2</v>
      </c>
      <c r="AA16">
        <v>666.13837599999999</v>
      </c>
    </row>
    <row r="17" spans="1:27">
      <c r="A17">
        <v>13</v>
      </c>
      <c r="B17">
        <v>0.86284099999999997</v>
      </c>
      <c r="C17">
        <v>-6.4294000000000004E-2</v>
      </c>
      <c r="D17">
        <v>0.20752200000000001</v>
      </c>
      <c r="E17">
        <v>209999.517509</v>
      </c>
      <c r="F17">
        <v>9.953E-3</v>
      </c>
      <c r="G17">
        <v>2.8140000000000001E-3</v>
      </c>
      <c r="H17">
        <v>5.2290000000000001E-3</v>
      </c>
      <c r="I17">
        <v>687.004547</v>
      </c>
      <c r="J17">
        <v>13</v>
      </c>
      <c r="K17">
        <v>0.71055500000000005</v>
      </c>
      <c r="L17">
        <v>-5.8982E-2</v>
      </c>
      <c r="M17">
        <v>0.18440200000000001</v>
      </c>
      <c r="N17">
        <v>210507.681752</v>
      </c>
      <c r="O17">
        <v>1.4966E-2</v>
      </c>
      <c r="P17">
        <v>4.6080000000000001E-3</v>
      </c>
      <c r="Q17">
        <v>6.8529999999999997E-3</v>
      </c>
      <c r="R17">
        <v>686.44798200000002</v>
      </c>
      <c r="S17">
        <v>13</v>
      </c>
      <c r="T17">
        <v>0.63711899999999999</v>
      </c>
      <c r="U17">
        <v>8.4829999999999992E-3</v>
      </c>
      <c r="V17">
        <v>0.108128</v>
      </c>
      <c r="W17">
        <v>212172.47379700001</v>
      </c>
      <c r="X17">
        <v>3.2224000000000003E-2</v>
      </c>
      <c r="Y17">
        <v>1.025E-2</v>
      </c>
      <c r="Z17">
        <v>1.3845E-2</v>
      </c>
      <c r="AA17">
        <v>669.854964</v>
      </c>
    </row>
    <row r="18" spans="1:27">
      <c r="A18">
        <v>14</v>
      </c>
      <c r="B18">
        <v>0.84381499999999998</v>
      </c>
      <c r="C18">
        <v>-7.9217999999999997E-2</v>
      </c>
      <c r="D18">
        <v>0.24199799999999999</v>
      </c>
      <c r="E18">
        <v>210086.483576</v>
      </c>
      <c r="F18">
        <v>1.0290000000000001E-2</v>
      </c>
      <c r="G18">
        <v>2.9650000000000002E-3</v>
      </c>
      <c r="H18">
        <v>5.189E-3</v>
      </c>
      <c r="I18">
        <v>683.87152000000003</v>
      </c>
      <c r="J18">
        <v>14</v>
      </c>
      <c r="K18">
        <v>0.71368699999999996</v>
      </c>
      <c r="L18">
        <v>-6.2754000000000004E-2</v>
      </c>
      <c r="M18">
        <v>0.20153499999999999</v>
      </c>
      <c r="N18">
        <v>208948.66458099999</v>
      </c>
      <c r="O18">
        <v>1.5342E-2</v>
      </c>
      <c r="P18">
        <v>4.7260000000000002E-3</v>
      </c>
      <c r="Q18">
        <v>7.0410000000000004E-3</v>
      </c>
      <c r="R18">
        <v>690.92569300000002</v>
      </c>
      <c r="S18">
        <v>14</v>
      </c>
      <c r="T18">
        <v>0.62934400000000001</v>
      </c>
      <c r="U18">
        <v>-1.0600999999999999E-2</v>
      </c>
      <c r="V18">
        <v>0.12592</v>
      </c>
      <c r="W18">
        <v>211842.654274</v>
      </c>
      <c r="X18">
        <v>3.1511999999999998E-2</v>
      </c>
      <c r="Y18">
        <v>1.0023000000000001E-2</v>
      </c>
      <c r="Z18">
        <v>1.3003000000000001E-2</v>
      </c>
      <c r="AA18">
        <v>669.00159799999994</v>
      </c>
    </row>
    <row r="19" spans="1:27">
      <c r="A19">
        <v>15</v>
      </c>
      <c r="B19">
        <v>0.82405899999999999</v>
      </c>
      <c r="C19">
        <v>-8.4600999999999996E-2</v>
      </c>
      <c r="D19">
        <v>0.26256000000000002</v>
      </c>
      <c r="E19">
        <v>207920.790943</v>
      </c>
      <c r="F19">
        <v>1.0436000000000001E-2</v>
      </c>
      <c r="G19">
        <v>3.019E-3</v>
      </c>
      <c r="H19">
        <v>5.2189999999999997E-3</v>
      </c>
      <c r="I19">
        <v>693.32788800000003</v>
      </c>
      <c r="J19">
        <v>15</v>
      </c>
      <c r="K19">
        <v>0.73586799999999997</v>
      </c>
      <c r="L19">
        <v>-6.6683999999999993E-2</v>
      </c>
      <c r="M19">
        <v>0.225911</v>
      </c>
      <c r="N19">
        <v>209374.01457100001</v>
      </c>
      <c r="O19">
        <v>1.5272000000000001E-2</v>
      </c>
      <c r="P19">
        <v>4.6969999999999998E-3</v>
      </c>
      <c r="Q19">
        <v>7.1859999999999997E-3</v>
      </c>
      <c r="R19">
        <v>687.34516599999995</v>
      </c>
      <c r="S19">
        <v>15</v>
      </c>
      <c r="T19">
        <v>0.63008600000000003</v>
      </c>
      <c r="U19">
        <v>-2.0931000000000002E-2</v>
      </c>
      <c r="V19">
        <v>0.15371599999999999</v>
      </c>
      <c r="W19">
        <v>212169.51775299999</v>
      </c>
      <c r="X19">
        <v>3.1939000000000002E-2</v>
      </c>
      <c r="Y19">
        <v>1.0161E-2</v>
      </c>
      <c r="Z19">
        <v>1.4158E-2</v>
      </c>
      <c r="AA19">
        <v>668.12588200000005</v>
      </c>
    </row>
  </sheetData>
  <mergeCells count="3">
    <mergeCell ref="A1:I1"/>
    <mergeCell ref="J1:R1"/>
    <mergeCell ref="S1:AA1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AE3CD-7CD7-4646-8AFE-C4119FCA998F}">
  <dimension ref="A1:AA26"/>
  <sheetViews>
    <sheetView zoomScale="81" workbookViewId="0">
      <selection activeCell="A19" sqref="A19:I19"/>
    </sheetView>
  </sheetViews>
  <sheetFormatPr defaultRowHeight="15"/>
  <sheetData>
    <row r="1" spans="1:27">
      <c r="A1" s="9" t="s">
        <v>26</v>
      </c>
      <c r="B1" s="9"/>
      <c r="C1" s="9"/>
      <c r="D1" s="9"/>
      <c r="E1" s="9"/>
      <c r="F1" s="9"/>
      <c r="G1" s="9"/>
      <c r="H1" s="9"/>
      <c r="I1" s="9"/>
      <c r="J1" s="9" t="s">
        <v>18</v>
      </c>
      <c r="K1" s="9"/>
      <c r="L1" s="9"/>
      <c r="M1" s="9"/>
      <c r="N1" s="9"/>
      <c r="O1" s="9"/>
      <c r="P1" s="9"/>
      <c r="Q1" s="9"/>
      <c r="R1" s="9"/>
      <c r="S1" s="9" t="s">
        <v>29</v>
      </c>
      <c r="T1" s="9"/>
      <c r="U1" s="9"/>
      <c r="V1" s="9"/>
      <c r="W1" s="9"/>
      <c r="X1" s="9"/>
      <c r="Y1" s="9"/>
      <c r="Z1" s="9"/>
      <c r="AA1" s="9"/>
    </row>
    <row r="2" spans="1:27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  <c r="R2" t="s">
        <v>64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61</v>
      </c>
      <c r="Y2" t="s">
        <v>62</v>
      </c>
      <c r="Z2" t="s">
        <v>63</v>
      </c>
      <c r="AA2" t="s">
        <v>64</v>
      </c>
    </row>
    <row r="3" spans="1:27">
      <c r="A3">
        <v>-5</v>
      </c>
      <c r="B3">
        <v>-0.68347800000000003</v>
      </c>
      <c r="C3">
        <v>-6.4000000000000003E-3</v>
      </c>
      <c r="D3">
        <v>3.9146E-2</v>
      </c>
      <c r="E3">
        <v>136864.445282</v>
      </c>
      <c r="F3">
        <v>3.1151999999999999E-2</v>
      </c>
      <c r="G3">
        <v>8.8419999999999992E-3</v>
      </c>
      <c r="H3">
        <v>7.8960000000000002E-3</v>
      </c>
      <c r="I3">
        <v>1507.3791040000001</v>
      </c>
      <c r="J3">
        <v>-5</v>
      </c>
      <c r="K3">
        <v>-0.179979</v>
      </c>
      <c r="L3">
        <v>6.718E-3</v>
      </c>
      <c r="M3">
        <v>2.9148E-2</v>
      </c>
      <c r="N3">
        <v>136026.49737</v>
      </c>
      <c r="O3">
        <v>3.6889999999999999E-2</v>
      </c>
      <c r="P3">
        <v>1.1665999999999999E-2</v>
      </c>
      <c r="Q3">
        <v>1.1871E-2</v>
      </c>
      <c r="R3">
        <v>1484.797227</v>
      </c>
      <c r="S3">
        <v>-5</v>
      </c>
      <c r="T3">
        <v>-0.1419</v>
      </c>
      <c r="U3">
        <v>1.001E-2</v>
      </c>
      <c r="V3">
        <v>3.4189999999999998E-2</v>
      </c>
      <c r="W3">
        <v>133494.02142100001</v>
      </c>
      <c r="X3">
        <v>7.6360000000000011E-2</v>
      </c>
      <c r="Y3">
        <v>2.4239999999999998E-2</v>
      </c>
      <c r="Z3">
        <v>2.3509999999999996E-2</v>
      </c>
      <c r="AA3">
        <v>1508.143697</v>
      </c>
    </row>
    <row r="4" spans="1:27">
      <c r="A4">
        <v>-4</v>
      </c>
      <c r="B4">
        <v>-0.60026599999999997</v>
      </c>
      <c r="C4">
        <v>-4.7780000000000001E-3</v>
      </c>
      <c r="D4">
        <v>3.6569999999999998E-2</v>
      </c>
      <c r="E4">
        <v>136709.60307300001</v>
      </c>
      <c r="F4">
        <v>3.0391999999999999E-2</v>
      </c>
      <c r="G4">
        <v>8.8059999999999996E-3</v>
      </c>
      <c r="H4">
        <v>8.0940000000000005E-3</v>
      </c>
      <c r="I4">
        <v>1509.5540229999999</v>
      </c>
      <c r="J4">
        <v>-4</v>
      </c>
      <c r="K4">
        <v>-0.14014099999999999</v>
      </c>
      <c r="L4">
        <v>1.5585999999999999E-2</v>
      </c>
      <c r="M4">
        <v>4.2584999999999998E-2</v>
      </c>
      <c r="N4">
        <v>136624.44416799999</v>
      </c>
      <c r="O4">
        <v>3.6045000000000001E-2</v>
      </c>
      <c r="P4">
        <v>1.1422E-2</v>
      </c>
      <c r="Q4">
        <v>1.1023E-2</v>
      </c>
      <c r="R4">
        <v>1474.0860150000001</v>
      </c>
      <c r="S4">
        <v>-3</v>
      </c>
      <c r="T4">
        <v>-4.5919999999999996E-2</v>
      </c>
      <c r="U4">
        <v>1.4409999999999999E-2</v>
      </c>
      <c r="V4">
        <v>2.2100000000000002E-2</v>
      </c>
      <c r="W4">
        <v>134699.368475</v>
      </c>
      <c r="X4">
        <v>7.4550000000000005E-2</v>
      </c>
      <c r="Y4">
        <v>2.368E-2</v>
      </c>
      <c r="Z4">
        <v>2.3579999999999997E-2</v>
      </c>
      <c r="AA4">
        <v>1489.509249</v>
      </c>
    </row>
    <row r="5" spans="1:27">
      <c r="A5">
        <v>-3</v>
      </c>
      <c r="B5">
        <v>-0.43942999999999999</v>
      </c>
      <c r="C5">
        <v>-6.5120000000000004E-3</v>
      </c>
      <c r="D5">
        <v>3.0764E-2</v>
      </c>
      <c r="E5">
        <v>136269.90356800001</v>
      </c>
      <c r="F5">
        <v>2.8336E-2</v>
      </c>
      <c r="G5">
        <v>8.4799999999999997E-3</v>
      </c>
      <c r="H5">
        <v>7.7759999999999999E-3</v>
      </c>
      <c r="I5">
        <v>1516.89212</v>
      </c>
      <c r="J5">
        <v>-3</v>
      </c>
      <c r="K5">
        <v>-8.9457999999999996E-2</v>
      </c>
      <c r="L5">
        <v>1.2371999999999999E-2</v>
      </c>
      <c r="M5">
        <v>2.7975E-2</v>
      </c>
      <c r="N5">
        <v>137903.52472399999</v>
      </c>
      <c r="O5">
        <v>3.5104000000000003E-2</v>
      </c>
      <c r="P5">
        <v>1.1141E-2</v>
      </c>
      <c r="Q5">
        <v>1.1554999999999999E-2</v>
      </c>
      <c r="R5">
        <v>1454.511373</v>
      </c>
      <c r="S5">
        <v>-2</v>
      </c>
      <c r="T5">
        <v>2.6270000000000002E-2</v>
      </c>
      <c r="U5">
        <v>1.247E-2</v>
      </c>
      <c r="V5">
        <v>2.2929999999999999E-2</v>
      </c>
      <c r="W5">
        <v>134529.755137</v>
      </c>
      <c r="X5">
        <v>7.46E-2</v>
      </c>
      <c r="Y5">
        <v>2.3700000000000002E-2</v>
      </c>
      <c r="Z5">
        <v>2.2509999999999999E-2</v>
      </c>
      <c r="AA5">
        <v>1491.0822680000001</v>
      </c>
    </row>
    <row r="6" spans="1:27">
      <c r="A6">
        <v>-2</v>
      </c>
      <c r="B6">
        <v>-0.34116000000000002</v>
      </c>
      <c r="C6">
        <v>8.0199999999999994E-3</v>
      </c>
      <c r="D6">
        <v>7.3816000000000007E-2</v>
      </c>
      <c r="E6">
        <v>137057.84927100001</v>
      </c>
      <c r="F6">
        <v>2.7050000000000001E-2</v>
      </c>
      <c r="G6">
        <v>8.2459999999999999E-3</v>
      </c>
      <c r="H6">
        <v>7.9979999999999999E-3</v>
      </c>
      <c r="I6">
        <v>1504.1629660000001</v>
      </c>
      <c r="J6">
        <v>-2</v>
      </c>
      <c r="K6">
        <v>2.8249999999999998E-3</v>
      </c>
      <c r="L6">
        <v>1.0314E-2</v>
      </c>
      <c r="M6">
        <v>2.7095999999999999E-2</v>
      </c>
      <c r="N6">
        <v>137631.96213</v>
      </c>
      <c r="O6">
        <v>3.4916000000000003E-2</v>
      </c>
      <c r="P6">
        <v>1.1093E-2</v>
      </c>
      <c r="Q6">
        <v>1.146E-2</v>
      </c>
      <c r="R6">
        <v>1458.519086</v>
      </c>
      <c r="S6">
        <v>0</v>
      </c>
      <c r="T6">
        <v>0.16369</v>
      </c>
      <c r="U6">
        <v>2.6410000000000003E-2</v>
      </c>
      <c r="V6">
        <v>9.9979999999999999E-2</v>
      </c>
      <c r="W6">
        <v>135915.94347</v>
      </c>
      <c r="X6">
        <v>7.288E-2</v>
      </c>
      <c r="Y6">
        <v>2.3129999999999998E-2</v>
      </c>
      <c r="Z6">
        <v>2.266E-2</v>
      </c>
      <c r="AA6">
        <v>1469.2189289999999</v>
      </c>
    </row>
    <row r="7" spans="1:27">
      <c r="A7">
        <v>-1</v>
      </c>
      <c r="B7">
        <v>-0.30076000000000003</v>
      </c>
      <c r="C7">
        <v>-1.268E-3</v>
      </c>
      <c r="D7">
        <v>6.7372000000000001E-2</v>
      </c>
      <c r="E7">
        <v>137304.56135</v>
      </c>
      <c r="F7">
        <v>2.6710000000000001E-2</v>
      </c>
      <c r="G7">
        <v>8.1960000000000002E-3</v>
      </c>
      <c r="H7">
        <v>8.3359999999999997E-3</v>
      </c>
      <c r="I7">
        <v>1499.777679</v>
      </c>
      <c r="J7">
        <v>-1</v>
      </c>
      <c r="K7">
        <v>9.3272999999999995E-2</v>
      </c>
      <c r="L7">
        <v>3.0969999999999999E-3</v>
      </c>
      <c r="M7">
        <v>3.0483E-2</v>
      </c>
      <c r="N7">
        <v>137525.77177600001</v>
      </c>
      <c r="O7">
        <v>3.4366000000000001E-2</v>
      </c>
      <c r="P7">
        <v>1.0902E-2</v>
      </c>
      <c r="Q7">
        <v>1.1768000000000001E-2</v>
      </c>
      <c r="R7">
        <v>1460.314237</v>
      </c>
      <c r="S7">
        <v>1</v>
      </c>
      <c r="T7">
        <v>0.17031999999999997</v>
      </c>
      <c r="U7">
        <v>1.022E-2</v>
      </c>
      <c r="V7">
        <v>2.4829999999999998E-2</v>
      </c>
      <c r="W7">
        <v>135146.050885</v>
      </c>
      <c r="X7">
        <v>7.2819999999999996E-2</v>
      </c>
      <c r="Y7">
        <v>2.3110000000000002E-2</v>
      </c>
      <c r="Z7">
        <v>2.3440000000000003E-2</v>
      </c>
      <c r="AA7">
        <v>1481.650846</v>
      </c>
    </row>
    <row r="8" spans="1:27">
      <c r="A8">
        <v>0</v>
      </c>
      <c r="B8">
        <v>-0.20121800000000001</v>
      </c>
      <c r="C8">
        <v>1.5640000000000001E-3</v>
      </c>
      <c r="D8">
        <v>5.8298000000000003E-2</v>
      </c>
      <c r="E8">
        <v>137712.91155700001</v>
      </c>
      <c r="F8">
        <v>2.5526E-2</v>
      </c>
      <c r="G8">
        <v>7.9340000000000001E-3</v>
      </c>
      <c r="H8">
        <v>7.9679999999999994E-3</v>
      </c>
      <c r="I8">
        <v>1493.7889279999999</v>
      </c>
      <c r="J8">
        <v>0</v>
      </c>
      <c r="K8">
        <v>0.198154</v>
      </c>
      <c r="L8">
        <v>2.1779999999999998E-3</v>
      </c>
      <c r="M8">
        <v>4.7600999999999997E-2</v>
      </c>
      <c r="N8">
        <v>138126.782549</v>
      </c>
      <c r="O8">
        <v>3.3826000000000002E-2</v>
      </c>
      <c r="P8">
        <v>1.068E-2</v>
      </c>
      <c r="Q8">
        <v>1.1457999999999999E-2</v>
      </c>
      <c r="R8">
        <v>1450.8978790000001</v>
      </c>
      <c r="S8">
        <v>2</v>
      </c>
      <c r="T8">
        <v>0.16636999999999999</v>
      </c>
      <c r="U8">
        <v>4.0959999999999996E-2</v>
      </c>
      <c r="V8">
        <v>0.11743999999999999</v>
      </c>
      <c r="W8">
        <v>135678.97419000001</v>
      </c>
      <c r="X8">
        <v>7.3419999999999999E-2</v>
      </c>
      <c r="Y8">
        <v>2.3310000000000001E-2</v>
      </c>
      <c r="Z8">
        <v>2.3530000000000002E-2</v>
      </c>
      <c r="AA8">
        <v>1473.527214</v>
      </c>
    </row>
    <row r="9" spans="1:27">
      <c r="A9">
        <v>1</v>
      </c>
      <c r="B9">
        <v>-0.16348399999999999</v>
      </c>
      <c r="C9">
        <v>-4.3039999999999997E-3</v>
      </c>
      <c r="D9">
        <v>2.64E-2</v>
      </c>
      <c r="E9">
        <v>137653.15270000001</v>
      </c>
      <c r="F9">
        <v>2.6294000000000001E-2</v>
      </c>
      <c r="G9">
        <v>8.2100000000000003E-3</v>
      </c>
      <c r="H9">
        <v>8.4320000000000003E-3</v>
      </c>
      <c r="I9">
        <v>1494.4551289999999</v>
      </c>
      <c r="J9">
        <v>1</v>
      </c>
      <c r="K9">
        <v>0.25348599999999999</v>
      </c>
      <c r="L9">
        <v>5.4580000000000002E-3</v>
      </c>
      <c r="M9">
        <v>2.9545999999999999E-2</v>
      </c>
      <c r="N9">
        <v>138407.26602800001</v>
      </c>
      <c r="O9">
        <v>3.3515999999999997E-2</v>
      </c>
      <c r="P9">
        <v>1.0541E-2</v>
      </c>
      <c r="Q9">
        <v>1.0826000000000001E-2</v>
      </c>
      <c r="R9">
        <v>1446.5561889999999</v>
      </c>
      <c r="S9">
        <v>3</v>
      </c>
      <c r="T9">
        <v>0.28159000000000001</v>
      </c>
      <c r="U9">
        <v>1.321E-2</v>
      </c>
      <c r="V9">
        <v>3.4680000000000002E-2</v>
      </c>
      <c r="W9">
        <v>134281.90915399999</v>
      </c>
      <c r="X9">
        <v>7.3169999999999999E-2</v>
      </c>
      <c r="Y9">
        <v>2.3180000000000003E-2</v>
      </c>
      <c r="Z9">
        <v>2.2450000000000001E-2</v>
      </c>
      <c r="AA9">
        <v>1496.2355110000001</v>
      </c>
    </row>
    <row r="10" spans="1:27">
      <c r="A10">
        <v>2</v>
      </c>
      <c r="B10">
        <v>-7.1001999999999996E-2</v>
      </c>
      <c r="C10">
        <v>-1.5878E-2</v>
      </c>
      <c r="D10">
        <v>1.1991999999999999E-2</v>
      </c>
      <c r="E10">
        <v>138054.39754100001</v>
      </c>
      <c r="F10">
        <v>2.5054E-2</v>
      </c>
      <c r="G10">
        <v>7.8740000000000008E-3</v>
      </c>
      <c r="H10">
        <v>8.2620000000000002E-3</v>
      </c>
      <c r="I10">
        <v>1488.111662</v>
      </c>
      <c r="J10">
        <v>2</v>
      </c>
      <c r="K10">
        <v>0.28522500000000001</v>
      </c>
      <c r="L10">
        <v>1.0645999999999999E-2</v>
      </c>
      <c r="M10">
        <v>3.8885999999999997E-2</v>
      </c>
      <c r="N10">
        <v>138201.80283500001</v>
      </c>
      <c r="O10">
        <v>3.3671E-2</v>
      </c>
      <c r="P10">
        <v>1.0562999999999999E-2</v>
      </c>
      <c r="Q10">
        <v>1.0907999999999999E-2</v>
      </c>
      <c r="R10">
        <v>1450.181691</v>
      </c>
      <c r="S10">
        <v>4</v>
      </c>
      <c r="T10">
        <v>0.31098000000000003</v>
      </c>
      <c r="U10">
        <v>1.8890000000000001E-2</v>
      </c>
      <c r="V10">
        <v>3.6670000000000001E-2</v>
      </c>
      <c r="W10">
        <v>134361.73408200001</v>
      </c>
      <c r="X10">
        <v>7.3829999999999993E-2</v>
      </c>
      <c r="Y10">
        <v>2.3370000000000002E-2</v>
      </c>
      <c r="Z10">
        <v>2.3519999999999999E-2</v>
      </c>
      <c r="AA10">
        <v>1493.9049990000001</v>
      </c>
    </row>
    <row r="11" spans="1:27">
      <c r="A11">
        <v>4</v>
      </c>
      <c r="B11">
        <v>0.13500400000000001</v>
      </c>
      <c r="C11">
        <v>1.6723999999999999E-2</v>
      </c>
      <c r="D11">
        <v>9.0508000000000005E-2</v>
      </c>
      <c r="E11">
        <v>140188.04224800001</v>
      </c>
      <c r="F11">
        <v>2.3508000000000001E-2</v>
      </c>
      <c r="G11">
        <v>7.358E-3</v>
      </c>
      <c r="H11">
        <v>7.8519999999999996E-3</v>
      </c>
      <c r="I11">
        <v>1454.277568</v>
      </c>
      <c r="J11">
        <v>3</v>
      </c>
      <c r="K11">
        <v>0.341165</v>
      </c>
      <c r="L11">
        <v>1.5089E-2</v>
      </c>
      <c r="M11">
        <v>4.2271999999999997E-2</v>
      </c>
      <c r="N11">
        <v>138292.95613599999</v>
      </c>
      <c r="O11">
        <v>3.3571999999999998E-2</v>
      </c>
      <c r="P11">
        <v>1.0474000000000001E-2</v>
      </c>
      <c r="Q11">
        <v>1.1553000000000001E-2</v>
      </c>
      <c r="R11">
        <v>1448.582267</v>
      </c>
      <c r="S11">
        <v>5</v>
      </c>
      <c r="T11">
        <v>0.38832</v>
      </c>
      <c r="U11">
        <v>8.6700000000000006E-3</v>
      </c>
      <c r="V11">
        <v>6.021E-2</v>
      </c>
      <c r="W11">
        <v>134910.814384</v>
      </c>
      <c r="X11">
        <v>7.2520000000000001E-2</v>
      </c>
      <c r="Y11">
        <v>2.291E-2</v>
      </c>
      <c r="Z11">
        <v>2.2780000000000002E-2</v>
      </c>
      <c r="AA11">
        <v>1485.4467199999999</v>
      </c>
    </row>
    <row r="12" spans="1:27">
      <c r="A12">
        <v>5</v>
      </c>
      <c r="B12">
        <v>0.33900200000000003</v>
      </c>
      <c r="C12">
        <v>-5.1700000000000001E-3</v>
      </c>
      <c r="D12">
        <v>4.1237999999999997E-2</v>
      </c>
      <c r="E12">
        <v>140335.493449</v>
      </c>
      <c r="F12">
        <v>2.4035999999999998E-2</v>
      </c>
      <c r="G12">
        <v>7.3000000000000001E-3</v>
      </c>
      <c r="H12">
        <v>7.7159999999999998E-3</v>
      </c>
      <c r="I12">
        <v>1452.2261550000001</v>
      </c>
      <c r="J12">
        <v>4</v>
      </c>
      <c r="K12">
        <v>0.39907399999999998</v>
      </c>
      <c r="L12">
        <v>1.5817000000000001E-2</v>
      </c>
      <c r="M12">
        <v>4.5995000000000001E-2</v>
      </c>
      <c r="N12">
        <v>137985.038283</v>
      </c>
      <c r="O12">
        <v>3.3959999999999997E-2</v>
      </c>
      <c r="P12">
        <v>1.0525E-2</v>
      </c>
      <c r="Q12">
        <v>1.1549E-2</v>
      </c>
      <c r="R12">
        <v>1453.83716</v>
      </c>
      <c r="S12">
        <v>6</v>
      </c>
      <c r="T12">
        <v>0.37074000000000001</v>
      </c>
      <c r="U12">
        <v>4.4159999999999998E-2</v>
      </c>
      <c r="V12">
        <v>0.16172999999999998</v>
      </c>
      <c r="W12">
        <v>134792.224372</v>
      </c>
      <c r="X12">
        <v>7.1320000000000008E-2</v>
      </c>
      <c r="Y12">
        <v>2.2550000000000001E-2</v>
      </c>
      <c r="Z12">
        <v>2.3210000000000001E-2</v>
      </c>
      <c r="AA12">
        <v>1487.683804</v>
      </c>
    </row>
    <row r="13" spans="1:27">
      <c r="A13">
        <v>8</v>
      </c>
      <c r="B13">
        <v>0.62685999999999997</v>
      </c>
      <c r="C13">
        <v>9.3779999999999992E-3</v>
      </c>
      <c r="D13">
        <v>5.6772000000000003E-2</v>
      </c>
      <c r="E13">
        <v>139636.727813</v>
      </c>
      <c r="F13">
        <v>2.4726000000000001E-2</v>
      </c>
      <c r="G13">
        <v>6.8500000000000002E-3</v>
      </c>
      <c r="H13">
        <v>8.0739999999999996E-3</v>
      </c>
      <c r="I13">
        <v>1464.228576</v>
      </c>
      <c r="J13">
        <v>5</v>
      </c>
      <c r="K13">
        <v>0.45755400000000002</v>
      </c>
      <c r="L13">
        <v>-6.1370000000000001E-3</v>
      </c>
      <c r="M13">
        <v>6.6623000000000002E-2</v>
      </c>
      <c r="N13">
        <v>138472.44623599999</v>
      </c>
      <c r="O13">
        <v>3.4449E-2</v>
      </c>
      <c r="P13">
        <v>1.0604000000000001E-2</v>
      </c>
      <c r="Q13">
        <v>1.1277000000000001E-2</v>
      </c>
      <c r="R13">
        <v>1445.6827499999999</v>
      </c>
      <c r="S13">
        <v>8</v>
      </c>
      <c r="T13">
        <v>0.36013000000000006</v>
      </c>
      <c r="U13">
        <v>2.1099999999999999E-3</v>
      </c>
      <c r="V13">
        <v>0.12827</v>
      </c>
      <c r="W13">
        <v>134134.16630099999</v>
      </c>
      <c r="X13">
        <v>7.2520000000000001E-2</v>
      </c>
      <c r="Y13">
        <v>2.2920000000000003E-2</v>
      </c>
      <c r="Z13">
        <v>2.332E-2</v>
      </c>
      <c r="AA13">
        <v>1499.6716269999999</v>
      </c>
    </row>
    <row r="14" spans="1:27">
      <c r="A14">
        <v>9</v>
      </c>
      <c r="B14">
        <v>0.66416399999999998</v>
      </c>
      <c r="C14">
        <v>8.6339999999999993E-3</v>
      </c>
      <c r="D14">
        <v>6.0100000000000001E-2</v>
      </c>
      <c r="E14">
        <v>140495.85808599999</v>
      </c>
      <c r="F14">
        <v>2.4458000000000001E-2</v>
      </c>
      <c r="G14">
        <v>6.6660000000000001E-3</v>
      </c>
      <c r="H14">
        <v>7.9059999999999998E-3</v>
      </c>
      <c r="I14">
        <v>1449.881963</v>
      </c>
      <c r="J14">
        <v>6</v>
      </c>
      <c r="K14">
        <v>0.50823700000000005</v>
      </c>
      <c r="L14">
        <v>1.5438E-2</v>
      </c>
      <c r="M14">
        <v>5.9094000000000001E-2</v>
      </c>
      <c r="N14">
        <v>137941.647662</v>
      </c>
      <c r="O14">
        <v>3.3890000000000003E-2</v>
      </c>
      <c r="P14">
        <v>1.0333E-2</v>
      </c>
      <c r="Q14">
        <v>1.1407E-2</v>
      </c>
      <c r="R14">
        <v>1453.8742810000001</v>
      </c>
      <c r="S14">
        <v>9</v>
      </c>
      <c r="T14">
        <v>0.52561999999999998</v>
      </c>
      <c r="U14">
        <v>1.107E-2</v>
      </c>
      <c r="V14">
        <v>7.4200000000000002E-2</v>
      </c>
      <c r="W14">
        <v>135122.04955</v>
      </c>
      <c r="X14">
        <v>7.2830000000000006E-2</v>
      </c>
      <c r="Y14">
        <v>2.29E-2</v>
      </c>
      <c r="Z14">
        <v>2.3730000000000001E-2</v>
      </c>
      <c r="AA14">
        <v>1481.8434930000001</v>
      </c>
    </row>
    <row r="15" spans="1:27">
      <c r="A15">
        <v>10</v>
      </c>
      <c r="B15">
        <v>0.74274600000000002</v>
      </c>
      <c r="C15">
        <v>6.96E-3</v>
      </c>
      <c r="D15">
        <v>6.3778000000000001E-2</v>
      </c>
      <c r="E15">
        <v>139630.34845699999</v>
      </c>
      <c r="F15">
        <v>2.6276000000000001E-2</v>
      </c>
      <c r="G15">
        <v>7.0159999999999997E-3</v>
      </c>
      <c r="H15">
        <v>8.3099999999999997E-3</v>
      </c>
      <c r="I15">
        <v>1463.954307</v>
      </c>
      <c r="J15">
        <v>7</v>
      </c>
      <c r="K15">
        <v>0.55714699999999995</v>
      </c>
      <c r="L15">
        <v>1.4527E-2</v>
      </c>
      <c r="M15">
        <v>6.4208000000000001E-2</v>
      </c>
      <c r="N15">
        <v>137652.87966199999</v>
      </c>
      <c r="O15">
        <v>3.4171E-2</v>
      </c>
      <c r="P15">
        <v>1.0330000000000001E-2</v>
      </c>
      <c r="Q15">
        <v>1.1124E-2</v>
      </c>
      <c r="R15">
        <v>1458.074535</v>
      </c>
      <c r="S15">
        <v>11</v>
      </c>
      <c r="T15">
        <v>0.62624000000000002</v>
      </c>
      <c r="U15">
        <v>-1.07E-3</v>
      </c>
      <c r="V15">
        <v>0.12972</v>
      </c>
      <c r="W15">
        <v>134550.536781</v>
      </c>
      <c r="X15">
        <v>7.2750000000000009E-2</v>
      </c>
      <c r="Y15">
        <v>2.2769999999999999E-2</v>
      </c>
      <c r="Z15">
        <v>2.2859999999999998E-2</v>
      </c>
      <c r="AA15">
        <v>1490.956737</v>
      </c>
    </row>
    <row r="16" spans="1:27">
      <c r="A16">
        <v>11</v>
      </c>
      <c r="B16">
        <v>0.78225</v>
      </c>
      <c r="C16">
        <v>-2.2988000000000001E-2</v>
      </c>
      <c r="D16">
        <v>0.104708</v>
      </c>
      <c r="E16">
        <v>139736.952735</v>
      </c>
      <c r="F16">
        <v>2.6044000000000001E-2</v>
      </c>
      <c r="G16">
        <v>6.7999999999999996E-3</v>
      </c>
      <c r="H16">
        <v>8.2059999999999998E-3</v>
      </c>
      <c r="I16">
        <v>1461.2833390000001</v>
      </c>
      <c r="J16">
        <v>8</v>
      </c>
      <c r="K16">
        <v>0.63155399999999995</v>
      </c>
      <c r="L16">
        <v>4.627E-3</v>
      </c>
      <c r="M16">
        <v>7.8118999999999994E-2</v>
      </c>
      <c r="N16">
        <v>138326.600955</v>
      </c>
      <c r="O16">
        <v>3.4532E-2</v>
      </c>
      <c r="P16">
        <v>1.031E-2</v>
      </c>
      <c r="Q16">
        <v>1.1348E-2</v>
      </c>
      <c r="R16">
        <v>1448.3213820000001</v>
      </c>
      <c r="S16">
        <v>12</v>
      </c>
      <c r="T16">
        <v>0.60884000000000005</v>
      </c>
      <c r="U16">
        <v>-9.0179999999999996E-2</v>
      </c>
      <c r="V16">
        <v>0.23746</v>
      </c>
      <c r="W16">
        <v>134431.19745899999</v>
      </c>
      <c r="X16">
        <v>7.4060000000000001E-2</v>
      </c>
      <c r="Y16">
        <v>2.3280000000000002E-2</v>
      </c>
      <c r="Z16">
        <v>2.4580000000000001E-2</v>
      </c>
      <c r="AA16">
        <v>1492.577456</v>
      </c>
    </row>
    <row r="17" spans="1:27">
      <c r="A17">
        <v>12</v>
      </c>
      <c r="B17">
        <v>0.80823400000000001</v>
      </c>
      <c r="C17">
        <v>-3.1545999999999998E-2</v>
      </c>
      <c r="D17">
        <v>0.12020599999999999</v>
      </c>
      <c r="E17">
        <v>139040.948313</v>
      </c>
      <c r="F17">
        <v>2.5876E-2</v>
      </c>
      <c r="G17">
        <v>6.5960000000000003E-3</v>
      </c>
      <c r="H17">
        <v>8.2699999999999996E-3</v>
      </c>
      <c r="I17">
        <v>1473.0427999999999</v>
      </c>
      <c r="J17">
        <v>9</v>
      </c>
      <c r="K17">
        <v>0.65148099999999998</v>
      </c>
      <c r="L17">
        <v>-2.4146000000000001E-2</v>
      </c>
      <c r="M17">
        <v>0.138678</v>
      </c>
      <c r="N17">
        <v>138491.72571900001</v>
      </c>
      <c r="O17">
        <v>3.4667000000000003E-2</v>
      </c>
      <c r="P17">
        <v>1.0326E-2</v>
      </c>
      <c r="Q17">
        <v>1.2052E-2</v>
      </c>
      <c r="R17">
        <v>1445.698789</v>
      </c>
      <c r="S17">
        <v>13</v>
      </c>
      <c r="T17">
        <v>0.61389000000000005</v>
      </c>
      <c r="U17">
        <v>-5.4980000000000001E-2</v>
      </c>
      <c r="V17">
        <v>0.18013999999999999</v>
      </c>
      <c r="W17">
        <v>134702.69353799999</v>
      </c>
      <c r="X17">
        <v>7.3829999999999993E-2</v>
      </c>
      <c r="Y17">
        <v>2.316E-2</v>
      </c>
      <c r="Z17">
        <v>2.4099999999999996E-2</v>
      </c>
      <c r="AA17">
        <v>1488.603576</v>
      </c>
    </row>
    <row r="18" spans="1:27">
      <c r="A18">
        <v>13</v>
      </c>
      <c r="B18">
        <v>0.76063400000000003</v>
      </c>
      <c r="C18">
        <v>-8.0638000000000001E-2</v>
      </c>
      <c r="D18">
        <v>0.186556</v>
      </c>
      <c r="E18">
        <v>138346.53873</v>
      </c>
      <c r="F18">
        <v>2.6984000000000001E-2</v>
      </c>
      <c r="G18">
        <v>7.3119999999999999E-3</v>
      </c>
      <c r="H18">
        <v>8.9079999999999993E-3</v>
      </c>
      <c r="I18">
        <v>1483.8247839999999</v>
      </c>
      <c r="J18">
        <v>10</v>
      </c>
      <c r="K18">
        <v>0.64862200000000003</v>
      </c>
      <c r="L18">
        <v>-6.7227999999999996E-2</v>
      </c>
      <c r="M18">
        <v>0.125696</v>
      </c>
      <c r="N18">
        <v>137837.74350499999</v>
      </c>
      <c r="O18">
        <v>3.5532000000000001E-2</v>
      </c>
      <c r="P18">
        <v>1.0675E-2</v>
      </c>
      <c r="Q18">
        <v>1.1473000000000001E-2</v>
      </c>
      <c r="R18">
        <v>1455.0164219999999</v>
      </c>
      <c r="S18">
        <v>14</v>
      </c>
      <c r="T18">
        <v>0.63219999999999998</v>
      </c>
      <c r="U18">
        <v>-7.0219999999999991E-2</v>
      </c>
      <c r="V18">
        <v>0.22820000000000001</v>
      </c>
      <c r="W18">
        <v>134979.177211</v>
      </c>
      <c r="X18">
        <v>7.3789999999999994E-2</v>
      </c>
      <c r="Y18">
        <v>2.3149999999999997E-2</v>
      </c>
      <c r="Z18">
        <v>2.3040000000000001E-2</v>
      </c>
      <c r="AA18">
        <v>1484.010293</v>
      </c>
    </row>
    <row r="19" spans="1:27">
      <c r="A19">
        <v>15</v>
      </c>
      <c r="B19">
        <v>0.74544600000000005</v>
      </c>
      <c r="C19">
        <v>-9.9416000000000004E-2</v>
      </c>
      <c r="D19">
        <v>0.20432800000000001</v>
      </c>
      <c r="E19">
        <v>136521.066914</v>
      </c>
      <c r="F19">
        <v>2.8528000000000001E-2</v>
      </c>
      <c r="G19">
        <v>7.9299999999999995E-3</v>
      </c>
      <c r="H19">
        <v>9.4000000000000004E-3</v>
      </c>
      <c r="I19">
        <v>1512.700319</v>
      </c>
      <c r="J19">
        <v>11</v>
      </c>
      <c r="K19">
        <v>0.65240299999999996</v>
      </c>
      <c r="L19">
        <v>-5.5368000000000001E-2</v>
      </c>
      <c r="M19">
        <v>0.165022</v>
      </c>
      <c r="N19">
        <v>136116.87289200001</v>
      </c>
      <c r="O19">
        <v>3.5567000000000001E-2</v>
      </c>
      <c r="P19">
        <v>1.0611000000000001E-2</v>
      </c>
      <c r="Q19">
        <v>1.1259E-2</v>
      </c>
      <c r="R19">
        <v>1482.562091</v>
      </c>
      <c r="S19">
        <v>15</v>
      </c>
      <c r="T19">
        <v>0.63647999999999993</v>
      </c>
      <c r="U19">
        <v>-9.3340000000000006E-2</v>
      </c>
      <c r="V19">
        <v>0.22526000000000002</v>
      </c>
      <c r="W19">
        <v>134526.31299400001</v>
      </c>
      <c r="X19">
        <v>7.3179999999999995E-2</v>
      </c>
      <c r="Y19">
        <v>2.2970000000000001E-2</v>
      </c>
      <c r="Z19">
        <v>2.3230000000000001E-2</v>
      </c>
      <c r="AA19">
        <v>1491.363619</v>
      </c>
    </row>
    <row r="20" spans="1:27">
      <c r="A20">
        <v>16</v>
      </c>
      <c r="B20">
        <v>0.77052799999999999</v>
      </c>
      <c r="C20">
        <v>-8.4898000000000001E-2</v>
      </c>
      <c r="D20">
        <v>0.24754000000000001</v>
      </c>
      <c r="E20">
        <v>137689.84589900001</v>
      </c>
      <c r="F20">
        <v>2.7116000000000001E-2</v>
      </c>
      <c r="G20">
        <v>7.3099999999999997E-3</v>
      </c>
      <c r="H20">
        <v>9.7040000000000008E-3</v>
      </c>
      <c r="I20">
        <v>1494.009358</v>
      </c>
      <c r="J20">
        <v>12</v>
      </c>
      <c r="K20">
        <v>0.64856000000000003</v>
      </c>
      <c r="L20">
        <v>-5.4653E-2</v>
      </c>
      <c r="M20">
        <v>0.16776099999999999</v>
      </c>
      <c r="N20">
        <v>135979.73637500001</v>
      </c>
      <c r="O20">
        <v>3.5937999999999998E-2</v>
      </c>
      <c r="P20">
        <v>1.074E-2</v>
      </c>
      <c r="Q20">
        <v>1.1741E-2</v>
      </c>
      <c r="R20">
        <v>1484.608921</v>
      </c>
      <c r="S20">
        <v>16</v>
      </c>
      <c r="T20">
        <v>0.66517999999999988</v>
      </c>
      <c r="U20">
        <v>-9.1299999999999992E-2</v>
      </c>
      <c r="V20">
        <v>0.23452000000000001</v>
      </c>
      <c r="W20">
        <v>134804.58798700001</v>
      </c>
      <c r="X20">
        <v>7.1749999999999994E-2</v>
      </c>
      <c r="Y20">
        <v>2.248E-2</v>
      </c>
      <c r="Z20">
        <v>2.2159999999999999E-2</v>
      </c>
      <c r="AA20">
        <v>1486.6353610000001</v>
      </c>
    </row>
    <row r="21" spans="1:27">
      <c r="A21">
        <v>17</v>
      </c>
      <c r="B21">
        <v>0.59377599999999997</v>
      </c>
      <c r="C21">
        <v>-0.15188599999999999</v>
      </c>
      <c r="D21">
        <v>0.34409200000000001</v>
      </c>
      <c r="E21">
        <v>136193.184668</v>
      </c>
      <c r="F21">
        <v>2.8091999999999999E-2</v>
      </c>
      <c r="G21">
        <v>8.5679999999999992E-3</v>
      </c>
      <c r="H21">
        <v>1.1686E-2</v>
      </c>
      <c r="I21">
        <v>1518.0713310000001</v>
      </c>
      <c r="J21">
        <v>13</v>
      </c>
      <c r="K21">
        <v>0.66330500000000003</v>
      </c>
      <c r="L21">
        <v>-7.2426000000000004E-2</v>
      </c>
      <c r="M21">
        <v>0.22590499999999999</v>
      </c>
      <c r="N21">
        <v>136038.28189499999</v>
      </c>
      <c r="O21">
        <v>3.6491000000000003E-2</v>
      </c>
      <c r="P21">
        <v>1.0933E-2</v>
      </c>
      <c r="Q21">
        <v>1.3051E-2</v>
      </c>
      <c r="R21">
        <v>1484.190374</v>
      </c>
      <c r="S21">
        <v>17</v>
      </c>
      <c r="T21">
        <v>0.65883000000000003</v>
      </c>
      <c r="U21">
        <v>-7.9570000000000002E-2</v>
      </c>
      <c r="V21">
        <v>0.22995000000000002</v>
      </c>
      <c r="W21">
        <v>134790.84283199999</v>
      </c>
      <c r="X21">
        <v>7.306E-2</v>
      </c>
      <c r="Y21">
        <v>2.2889999999999997E-2</v>
      </c>
      <c r="Z21">
        <v>2.341E-2</v>
      </c>
      <c r="AA21">
        <v>1487.8290509999999</v>
      </c>
    </row>
    <row r="22" spans="1:27">
      <c r="A22">
        <v>18</v>
      </c>
      <c r="B22">
        <v>0.78205800000000003</v>
      </c>
      <c r="C22">
        <v>-9.0228000000000003E-2</v>
      </c>
      <c r="D22">
        <v>0.28170600000000001</v>
      </c>
      <c r="E22">
        <v>137080.28413399999</v>
      </c>
      <c r="F22">
        <v>2.7456000000000001E-2</v>
      </c>
      <c r="G22">
        <v>7.3819999999999997E-3</v>
      </c>
      <c r="H22">
        <v>1.0168E-2</v>
      </c>
      <c r="I22">
        <v>1503.7170610000001</v>
      </c>
      <c r="J22">
        <v>14</v>
      </c>
      <c r="K22">
        <v>0.70202500000000001</v>
      </c>
      <c r="L22">
        <v>-7.5500999999999999E-2</v>
      </c>
      <c r="M22">
        <v>0.228075</v>
      </c>
      <c r="N22">
        <v>135699.22932700001</v>
      </c>
      <c r="O22">
        <v>3.6767000000000001E-2</v>
      </c>
      <c r="P22">
        <v>1.0933E-2</v>
      </c>
      <c r="Q22">
        <v>1.3146E-2</v>
      </c>
      <c r="R22">
        <v>1488.9907679999999</v>
      </c>
      <c r="S22">
        <v>18</v>
      </c>
      <c r="T22">
        <v>0.55671000000000004</v>
      </c>
      <c r="U22">
        <v>-0.19764000000000001</v>
      </c>
      <c r="V22">
        <v>0.34129999999999999</v>
      </c>
      <c r="W22">
        <v>133536.263771</v>
      </c>
      <c r="X22">
        <v>7.7229999999999993E-2</v>
      </c>
      <c r="Y22">
        <v>2.46E-2</v>
      </c>
      <c r="Z22">
        <v>2.4459999999999999E-2</v>
      </c>
      <c r="AA22">
        <v>1507.3820009999999</v>
      </c>
    </row>
    <row r="23" spans="1:27">
      <c r="A23">
        <v>19</v>
      </c>
      <c r="B23">
        <v>0.7167</v>
      </c>
      <c r="C23">
        <v>-0.16622200000000001</v>
      </c>
      <c r="D23">
        <v>0.37451000000000001</v>
      </c>
      <c r="E23">
        <v>135690.120065</v>
      </c>
      <c r="F23">
        <v>3.0136E-2</v>
      </c>
      <c r="G23">
        <v>8.9720000000000008E-3</v>
      </c>
      <c r="H23">
        <v>1.206E-2</v>
      </c>
      <c r="I23">
        <v>1526.354801</v>
      </c>
      <c r="J23">
        <v>15</v>
      </c>
      <c r="K23">
        <v>0.69783300000000004</v>
      </c>
      <c r="L23">
        <v>-7.3033000000000001E-2</v>
      </c>
      <c r="M23">
        <v>0.24096999999999999</v>
      </c>
      <c r="N23">
        <v>135729.456634</v>
      </c>
      <c r="O23">
        <v>3.6171000000000002E-2</v>
      </c>
      <c r="P23">
        <v>1.0735E-2</v>
      </c>
      <c r="Q23">
        <v>1.2201E-2</v>
      </c>
      <c r="R23">
        <v>1488.5771549999999</v>
      </c>
    </row>
    <row r="24" spans="1:27">
      <c r="A24">
        <v>20</v>
      </c>
      <c r="B24">
        <v>0.74558599999999997</v>
      </c>
      <c r="C24">
        <v>-0.156746</v>
      </c>
      <c r="D24">
        <v>0.32201200000000002</v>
      </c>
      <c r="E24">
        <v>135725.563578</v>
      </c>
      <c r="F24">
        <v>3.1043999999999999E-2</v>
      </c>
      <c r="G24">
        <v>9.1140000000000006E-3</v>
      </c>
      <c r="H24">
        <v>1.0414E-2</v>
      </c>
      <c r="I24">
        <v>1525.740955</v>
      </c>
      <c r="J24">
        <v>16</v>
      </c>
      <c r="K24">
        <v>0.71238199999999996</v>
      </c>
      <c r="L24">
        <v>-7.5937000000000004E-2</v>
      </c>
      <c r="M24">
        <v>0.25884000000000001</v>
      </c>
      <c r="N24">
        <v>136158.33085100001</v>
      </c>
      <c r="O24">
        <v>3.5950999999999997E-2</v>
      </c>
      <c r="P24">
        <v>1.0643E-2</v>
      </c>
      <c r="Q24">
        <v>1.2551E-2</v>
      </c>
      <c r="R24">
        <v>1481.9876870000001</v>
      </c>
    </row>
    <row r="25" spans="1:27">
      <c r="J25">
        <v>18</v>
      </c>
      <c r="K25">
        <v>0.73327100000000001</v>
      </c>
      <c r="L25">
        <v>-9.0195999999999998E-2</v>
      </c>
      <c r="M25">
        <v>0.27970099999999998</v>
      </c>
      <c r="N25">
        <v>135962.08315699999</v>
      </c>
      <c r="O25">
        <v>3.6219000000000001E-2</v>
      </c>
      <c r="P25">
        <v>1.0717000000000001E-2</v>
      </c>
      <c r="Q25">
        <v>1.2666E-2</v>
      </c>
      <c r="R25">
        <v>1485.1410579999999</v>
      </c>
    </row>
    <row r="26" spans="1:27">
      <c r="J26">
        <v>20</v>
      </c>
      <c r="K26">
        <v>0.75732299999999997</v>
      </c>
      <c r="L26">
        <v>-0.104583</v>
      </c>
      <c r="M26">
        <v>0.35134700000000002</v>
      </c>
      <c r="N26">
        <v>134677.60528799999</v>
      </c>
      <c r="O26">
        <v>3.7446E-2</v>
      </c>
      <c r="P26">
        <v>1.108E-2</v>
      </c>
      <c r="Q26">
        <v>1.4303E-2</v>
      </c>
      <c r="R26">
        <v>1506.610449</v>
      </c>
    </row>
  </sheetData>
  <mergeCells count="3">
    <mergeCell ref="A1:I1"/>
    <mergeCell ref="J1:R1"/>
    <mergeCell ref="S1:AA1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AB639-195C-494E-836B-23BE48134F5B}">
  <dimension ref="A1:AA39"/>
  <sheetViews>
    <sheetView zoomScale="80" zoomScaleNormal="80" workbookViewId="0">
      <selection sqref="A1:I1"/>
    </sheetView>
  </sheetViews>
  <sheetFormatPr defaultRowHeight="15"/>
  <sheetData>
    <row r="1" spans="1:27">
      <c r="A1" s="9" t="s">
        <v>26</v>
      </c>
      <c r="B1" s="9"/>
      <c r="C1" s="9"/>
      <c r="D1" s="9"/>
      <c r="E1" s="9"/>
      <c r="F1" s="9"/>
      <c r="G1" s="9"/>
      <c r="H1" s="9"/>
      <c r="I1" s="9"/>
      <c r="J1" s="9" t="s">
        <v>18</v>
      </c>
      <c r="K1" s="9"/>
      <c r="L1" s="9"/>
      <c r="M1" s="9"/>
      <c r="N1" s="9"/>
      <c r="O1" s="9"/>
      <c r="P1" s="9"/>
      <c r="Q1" s="9"/>
      <c r="R1" s="9"/>
      <c r="S1" s="9" t="s">
        <v>29</v>
      </c>
      <c r="T1" s="9"/>
      <c r="U1" s="9"/>
      <c r="V1" s="9"/>
      <c r="W1" s="9"/>
      <c r="X1" s="9"/>
      <c r="Y1" s="9"/>
      <c r="Z1" s="9"/>
      <c r="AA1" s="9"/>
    </row>
    <row r="2" spans="1:27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  <c r="R2" t="s">
        <v>64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61</v>
      </c>
      <c r="Y2" t="s">
        <v>62</v>
      </c>
      <c r="Z2" t="s">
        <v>63</v>
      </c>
      <c r="AA2" t="s">
        <v>64</v>
      </c>
    </row>
    <row r="3" spans="1:27">
      <c r="A3">
        <v>-5</v>
      </c>
      <c r="B3">
        <v>-0.311031</v>
      </c>
      <c r="C3">
        <v>-6.8999999999999999E-3</v>
      </c>
      <c r="D3">
        <v>5.3998999999999998E-2</v>
      </c>
      <c r="E3">
        <v>147186.842997</v>
      </c>
      <c r="F3">
        <v>2.2540000000000001E-2</v>
      </c>
      <c r="G3">
        <v>1.0406E-2</v>
      </c>
      <c r="H3">
        <v>8.7969999999999993E-3</v>
      </c>
      <c r="I3">
        <v>495.68152900000001</v>
      </c>
      <c r="J3">
        <v>-5</v>
      </c>
      <c r="K3">
        <v>-0.28250700000000001</v>
      </c>
      <c r="L3">
        <v>0.235045</v>
      </c>
      <c r="M3">
        <v>6.1827E-2</v>
      </c>
      <c r="N3">
        <v>151179.99920600001</v>
      </c>
      <c r="O3">
        <v>2.1718999999999999E-2</v>
      </c>
      <c r="P3">
        <v>9.5510000000000005E-3</v>
      </c>
      <c r="Q3">
        <v>9.3349999999999995E-3</v>
      </c>
      <c r="R3">
        <v>551.61834199999998</v>
      </c>
      <c r="S3">
        <v>-5</v>
      </c>
      <c r="T3">
        <v>-0.47309299999999999</v>
      </c>
      <c r="U3">
        <v>0.36676900000000001</v>
      </c>
      <c r="V3">
        <v>9.3658000000000005E-2</v>
      </c>
      <c r="W3">
        <v>148674.33600000001</v>
      </c>
      <c r="X3">
        <v>2.2918999999999998E-2</v>
      </c>
      <c r="Y3">
        <v>1.0184E-2</v>
      </c>
      <c r="Z3">
        <v>8.1989999999999997E-3</v>
      </c>
      <c r="AA3">
        <v>566.55596800000001</v>
      </c>
    </row>
    <row r="4" spans="1:27">
      <c r="A4">
        <v>-4</v>
      </c>
      <c r="B4">
        <v>-0.228635</v>
      </c>
      <c r="C4">
        <v>-6.5110000000000003E-3</v>
      </c>
      <c r="D4">
        <v>4.7524999999999998E-2</v>
      </c>
      <c r="E4">
        <v>147738.54597599999</v>
      </c>
      <c r="F4">
        <v>2.1794000000000001E-2</v>
      </c>
      <c r="G4">
        <v>1.0074E-2</v>
      </c>
      <c r="H4">
        <v>8.2909999999999998E-3</v>
      </c>
      <c r="I4">
        <v>493.97777500000001</v>
      </c>
      <c r="J4">
        <v>-4</v>
      </c>
      <c r="K4">
        <v>-0.14535500000000001</v>
      </c>
      <c r="L4">
        <v>0.11813</v>
      </c>
      <c r="M4">
        <v>4.7904000000000002E-2</v>
      </c>
      <c r="N4">
        <v>151538.19230200001</v>
      </c>
      <c r="O4">
        <v>2.1246999999999999E-2</v>
      </c>
      <c r="P4">
        <v>9.2860000000000009E-3</v>
      </c>
      <c r="Q4">
        <v>8.0780000000000001E-3</v>
      </c>
      <c r="R4">
        <v>549.92447300000003</v>
      </c>
      <c r="S4">
        <v>-4</v>
      </c>
      <c r="T4">
        <v>-0.42380200000000001</v>
      </c>
      <c r="U4">
        <v>0.33075199999999999</v>
      </c>
      <c r="V4">
        <v>8.2267000000000007E-2</v>
      </c>
      <c r="W4">
        <v>148412.86288599999</v>
      </c>
      <c r="X4">
        <v>2.2988999999999999E-2</v>
      </c>
      <c r="Y4">
        <v>1.0181000000000001E-2</v>
      </c>
      <c r="Z4">
        <v>8.9890000000000005E-3</v>
      </c>
      <c r="AA4">
        <v>566.87483899999995</v>
      </c>
    </row>
    <row r="5" spans="1:27">
      <c r="A5">
        <v>-3</v>
      </c>
      <c r="B5">
        <v>-0.17721600000000001</v>
      </c>
      <c r="C5">
        <v>-5.1419999999999999E-3</v>
      </c>
      <c r="D5">
        <v>4.3274E-2</v>
      </c>
      <c r="E5">
        <v>148636.43285700001</v>
      </c>
      <c r="F5">
        <v>2.1248E-2</v>
      </c>
      <c r="G5">
        <v>9.8279999999999999E-3</v>
      </c>
      <c r="H5">
        <v>8.4480000000000006E-3</v>
      </c>
      <c r="I5">
        <v>492.05180200000001</v>
      </c>
      <c r="J5">
        <v>-3</v>
      </c>
      <c r="K5">
        <v>-8.0425999999999997E-2</v>
      </c>
      <c r="L5">
        <v>7.0651000000000005E-2</v>
      </c>
      <c r="M5">
        <v>4.2083000000000002E-2</v>
      </c>
      <c r="N5">
        <v>151500.34683600001</v>
      </c>
      <c r="O5">
        <v>2.1177000000000001E-2</v>
      </c>
      <c r="P5">
        <v>9.2440000000000005E-3</v>
      </c>
      <c r="Q5">
        <v>8.5089999999999992E-3</v>
      </c>
      <c r="R5">
        <v>550.79774099999997</v>
      </c>
      <c r="S5">
        <v>-3</v>
      </c>
      <c r="T5">
        <v>-0.348354</v>
      </c>
      <c r="U5">
        <v>0.26577699999999999</v>
      </c>
      <c r="V5">
        <v>6.6827999999999999E-2</v>
      </c>
      <c r="W5">
        <v>148237.893694</v>
      </c>
      <c r="X5">
        <v>2.2509000000000001E-2</v>
      </c>
      <c r="Y5">
        <v>9.9170000000000005E-3</v>
      </c>
      <c r="Z5">
        <v>8.8979999999999997E-3</v>
      </c>
      <c r="AA5">
        <v>567.34721000000002</v>
      </c>
    </row>
    <row r="6" spans="1:27">
      <c r="A6">
        <v>-2</v>
      </c>
      <c r="B6">
        <v>-9.1825000000000004E-2</v>
      </c>
      <c r="C6">
        <v>-5.1808E-2</v>
      </c>
      <c r="D6">
        <v>5.3067000000000003E-2</v>
      </c>
      <c r="E6">
        <v>148401.38637399999</v>
      </c>
      <c r="F6">
        <v>2.2245999999999998E-2</v>
      </c>
      <c r="G6">
        <v>1.0302E-2</v>
      </c>
      <c r="H6">
        <v>9.1909999999999995E-3</v>
      </c>
      <c r="I6">
        <v>493.16609499999998</v>
      </c>
      <c r="J6">
        <v>-2</v>
      </c>
      <c r="K6">
        <v>-1.7849999999999999E-3</v>
      </c>
      <c r="L6">
        <v>2.8500000000000001E-3</v>
      </c>
      <c r="M6">
        <v>3.9463999999999999E-2</v>
      </c>
      <c r="N6">
        <v>151203.48420199999</v>
      </c>
      <c r="O6">
        <v>2.0920999999999999E-2</v>
      </c>
      <c r="P6">
        <v>9.1240000000000002E-3</v>
      </c>
      <c r="Q6">
        <v>7.9360000000000003E-3</v>
      </c>
      <c r="R6">
        <v>551.32934599999999</v>
      </c>
      <c r="S6">
        <v>-2</v>
      </c>
      <c r="T6">
        <v>-0.269648</v>
      </c>
      <c r="U6">
        <v>0.214139</v>
      </c>
      <c r="V6">
        <v>5.5199999999999999E-2</v>
      </c>
      <c r="W6">
        <v>149472.92820600001</v>
      </c>
      <c r="X6">
        <v>2.2138999999999999E-2</v>
      </c>
      <c r="Y6">
        <v>9.7210000000000005E-3</v>
      </c>
      <c r="Z6">
        <v>8.6280000000000003E-3</v>
      </c>
      <c r="AA6">
        <v>560.87763900000004</v>
      </c>
    </row>
    <row r="7" spans="1:27">
      <c r="A7">
        <v>-1</v>
      </c>
      <c r="B7">
        <v>3.7959999999999999E-3</v>
      </c>
      <c r="C7">
        <v>2.1640000000000001E-3</v>
      </c>
      <c r="D7">
        <v>3.7497999999999997E-2</v>
      </c>
      <c r="E7">
        <v>148003.69820099999</v>
      </c>
      <c r="F7">
        <v>2.0683E-2</v>
      </c>
      <c r="G7">
        <v>9.5770000000000004E-3</v>
      </c>
      <c r="H7">
        <v>8.3879999999999996E-3</v>
      </c>
      <c r="I7">
        <v>492.34708899999998</v>
      </c>
      <c r="J7">
        <v>-1</v>
      </c>
      <c r="K7">
        <v>4.3345000000000002E-2</v>
      </c>
      <c r="L7">
        <v>-3.0949000000000001E-2</v>
      </c>
      <c r="M7">
        <v>3.7545000000000002E-2</v>
      </c>
      <c r="N7">
        <v>151598.345956</v>
      </c>
      <c r="O7">
        <v>2.1082E-2</v>
      </c>
      <c r="P7">
        <v>9.1959999999999993E-3</v>
      </c>
      <c r="Q7">
        <v>9.3650000000000001E-3</v>
      </c>
      <c r="R7">
        <v>548.74840099999994</v>
      </c>
      <c r="S7">
        <v>-1</v>
      </c>
      <c r="T7">
        <v>-0.18060399999999999</v>
      </c>
      <c r="U7">
        <v>0.139318</v>
      </c>
      <c r="V7">
        <v>4.6089999999999999E-2</v>
      </c>
      <c r="W7">
        <v>149446.90198699999</v>
      </c>
      <c r="X7">
        <v>2.1898000000000001E-2</v>
      </c>
      <c r="Y7">
        <v>9.5779999999999997E-3</v>
      </c>
      <c r="Z7">
        <v>8.7250000000000001E-3</v>
      </c>
      <c r="AA7">
        <v>560.67351699999995</v>
      </c>
    </row>
    <row r="8" spans="1:27">
      <c r="A8">
        <v>0</v>
      </c>
      <c r="B8">
        <v>9.4383999999999996E-2</v>
      </c>
      <c r="C8">
        <v>-4.5705000000000003E-2</v>
      </c>
      <c r="D8">
        <v>0.128524</v>
      </c>
      <c r="E8">
        <v>148680.30627199999</v>
      </c>
      <c r="F8">
        <v>2.112E-2</v>
      </c>
      <c r="G8">
        <v>9.7789999999999995E-3</v>
      </c>
      <c r="H8">
        <v>9.6880000000000004E-3</v>
      </c>
      <c r="I8">
        <v>489.747547</v>
      </c>
      <c r="J8">
        <v>0</v>
      </c>
      <c r="K8">
        <v>0.112913</v>
      </c>
      <c r="L8">
        <v>-8.9319999999999997E-2</v>
      </c>
      <c r="M8">
        <v>4.0205999999999999E-2</v>
      </c>
      <c r="N8">
        <v>151613.08163999999</v>
      </c>
      <c r="O8">
        <v>2.0732E-2</v>
      </c>
      <c r="P8">
        <v>9.0530000000000003E-3</v>
      </c>
      <c r="Q8">
        <v>9.0559999999999998E-3</v>
      </c>
      <c r="R8">
        <v>548.17771400000004</v>
      </c>
      <c r="S8">
        <v>0</v>
      </c>
      <c r="T8">
        <v>-0.11197</v>
      </c>
      <c r="U8">
        <v>9.6769999999999995E-2</v>
      </c>
      <c r="V8">
        <v>2.9141E-2</v>
      </c>
      <c r="W8">
        <v>149144.39408599999</v>
      </c>
      <c r="X8">
        <v>2.1763999999999999E-2</v>
      </c>
      <c r="Y8">
        <v>9.5069999999999998E-3</v>
      </c>
      <c r="Z8">
        <v>8.1880000000000008E-3</v>
      </c>
      <c r="AA8">
        <v>560.84881399999995</v>
      </c>
    </row>
    <row r="9" spans="1:27">
      <c r="A9">
        <v>1</v>
      </c>
      <c r="B9">
        <v>0.14987700000000001</v>
      </c>
      <c r="C9">
        <v>-1.688E-3</v>
      </c>
      <c r="D9">
        <v>4.1588E-2</v>
      </c>
      <c r="E9">
        <v>148307.117168</v>
      </c>
      <c r="F9">
        <v>2.0094999999999998E-2</v>
      </c>
      <c r="G9">
        <v>9.2969999999999997E-3</v>
      </c>
      <c r="H9">
        <v>9.4149999999999998E-3</v>
      </c>
      <c r="I9">
        <v>491.59827899999999</v>
      </c>
      <c r="J9">
        <v>1</v>
      </c>
      <c r="K9">
        <v>0.210506</v>
      </c>
      <c r="L9">
        <v>-0.16777400000000001</v>
      </c>
      <c r="M9">
        <v>4.5060999999999997E-2</v>
      </c>
      <c r="N9">
        <v>150990.106723</v>
      </c>
      <c r="O9">
        <v>2.1117E-2</v>
      </c>
      <c r="P9">
        <v>9.2499999999999995E-3</v>
      </c>
      <c r="Q9">
        <v>8.9479999999999994E-3</v>
      </c>
      <c r="R9">
        <v>551.16571299999998</v>
      </c>
      <c r="S9">
        <v>1</v>
      </c>
      <c r="T9">
        <v>-5.9253E-2</v>
      </c>
      <c r="U9">
        <v>6.0491000000000003E-2</v>
      </c>
      <c r="V9">
        <v>3.4812999999999997E-2</v>
      </c>
      <c r="W9">
        <v>149741.22339699999</v>
      </c>
      <c r="X9">
        <v>2.1444999999999999E-2</v>
      </c>
      <c r="Y9">
        <v>9.3589999999999993E-3</v>
      </c>
      <c r="Z9">
        <v>8.7030000000000007E-3</v>
      </c>
      <c r="AA9">
        <v>558.86640799999998</v>
      </c>
    </row>
    <row r="10" spans="1:27">
      <c r="A10">
        <v>2</v>
      </c>
      <c r="B10">
        <v>0.28224100000000002</v>
      </c>
      <c r="C10">
        <v>1.1362000000000001E-2</v>
      </c>
      <c r="D10">
        <v>4.1575000000000001E-2</v>
      </c>
      <c r="E10">
        <v>148981.797444</v>
      </c>
      <c r="F10">
        <v>1.9588999999999999E-2</v>
      </c>
      <c r="G10">
        <v>9.0430000000000007E-3</v>
      </c>
      <c r="H10">
        <v>9.0790000000000003E-3</v>
      </c>
      <c r="I10">
        <v>489.15863300000001</v>
      </c>
      <c r="J10">
        <v>2</v>
      </c>
      <c r="K10">
        <v>0.24928900000000001</v>
      </c>
      <c r="L10">
        <v>-0.20033599999999999</v>
      </c>
      <c r="M10">
        <v>4.8257000000000001E-2</v>
      </c>
      <c r="N10">
        <v>151604.69048700001</v>
      </c>
      <c r="O10">
        <v>2.0979000000000001E-2</v>
      </c>
      <c r="P10">
        <v>9.2069999999999999E-3</v>
      </c>
      <c r="Q10">
        <v>8.3820000000000006E-3</v>
      </c>
      <c r="R10">
        <v>549.96103600000004</v>
      </c>
      <c r="S10">
        <v>2</v>
      </c>
      <c r="T10">
        <v>-1.5155E-2</v>
      </c>
      <c r="U10">
        <v>2.5024999999999999E-2</v>
      </c>
      <c r="V10">
        <v>2.6755000000000001E-2</v>
      </c>
      <c r="W10">
        <v>149114.411062</v>
      </c>
      <c r="X10">
        <v>2.1745E-2</v>
      </c>
      <c r="Y10">
        <v>9.4850000000000004E-3</v>
      </c>
      <c r="Z10">
        <v>8.2830000000000004E-3</v>
      </c>
      <c r="AA10">
        <v>562.41420500000004</v>
      </c>
    </row>
    <row r="11" spans="1:27">
      <c r="A11">
        <v>3</v>
      </c>
      <c r="B11">
        <v>0.36219400000000002</v>
      </c>
      <c r="C11">
        <v>9.4850000000000004E-3</v>
      </c>
      <c r="D11">
        <v>5.2322E-2</v>
      </c>
      <c r="E11">
        <v>148458.20814999999</v>
      </c>
      <c r="F11">
        <v>1.9241999999999999E-2</v>
      </c>
      <c r="G11">
        <v>8.8620000000000001E-3</v>
      </c>
      <c r="H11">
        <v>9.188E-3</v>
      </c>
      <c r="I11">
        <v>492.81739800000003</v>
      </c>
      <c r="J11">
        <v>3</v>
      </c>
      <c r="K11">
        <v>0.35192800000000002</v>
      </c>
      <c r="L11">
        <v>-0.28592499999999998</v>
      </c>
      <c r="M11">
        <v>5.3872000000000003E-2</v>
      </c>
      <c r="N11">
        <v>151355.053674</v>
      </c>
      <c r="O11">
        <v>2.1519E-2</v>
      </c>
      <c r="P11">
        <v>9.4999999999999998E-3</v>
      </c>
      <c r="Q11">
        <v>8.855E-3</v>
      </c>
      <c r="R11">
        <v>551.18263000000002</v>
      </c>
      <c r="S11">
        <v>3</v>
      </c>
      <c r="T11">
        <v>7.5994000000000006E-2</v>
      </c>
      <c r="U11">
        <v>-4.0454999999999998E-2</v>
      </c>
      <c r="V11">
        <v>2.5399999999999999E-2</v>
      </c>
      <c r="W11">
        <v>148570.231122</v>
      </c>
      <c r="X11">
        <v>2.1430000000000001E-2</v>
      </c>
      <c r="Y11">
        <v>9.3480000000000004E-3</v>
      </c>
      <c r="Z11">
        <v>8.5290000000000001E-3</v>
      </c>
      <c r="AA11">
        <v>563.91682900000001</v>
      </c>
    </row>
    <row r="12" spans="1:27">
      <c r="A12">
        <v>3</v>
      </c>
      <c r="B12">
        <v>0.36409000000000002</v>
      </c>
      <c r="C12">
        <v>8.1209999999999997E-3</v>
      </c>
      <c r="D12">
        <v>4.9897999999999998E-2</v>
      </c>
      <c r="E12">
        <v>148608.463755</v>
      </c>
      <c r="F12">
        <v>1.9540999999999999E-2</v>
      </c>
      <c r="G12">
        <v>9.0010000000000003E-3</v>
      </c>
      <c r="H12">
        <v>8.6929999999999993E-3</v>
      </c>
      <c r="I12">
        <v>491.82310799999999</v>
      </c>
      <c r="J12">
        <v>4</v>
      </c>
      <c r="K12">
        <v>0.40852300000000003</v>
      </c>
      <c r="L12">
        <v>-0.34024399999999999</v>
      </c>
      <c r="M12">
        <v>6.3365000000000005E-2</v>
      </c>
      <c r="N12">
        <v>150439.47992099999</v>
      </c>
      <c r="O12">
        <v>2.1881000000000001E-2</v>
      </c>
      <c r="P12">
        <v>9.7099999999999999E-3</v>
      </c>
      <c r="Q12">
        <v>9.1319999999999995E-3</v>
      </c>
      <c r="R12">
        <v>554.75708199999997</v>
      </c>
      <c r="S12">
        <v>4</v>
      </c>
      <c r="T12">
        <v>0.123755</v>
      </c>
      <c r="U12">
        <v>-6.5282999999999994E-2</v>
      </c>
      <c r="V12">
        <v>3.3177999999999999E-2</v>
      </c>
      <c r="W12">
        <v>148215.34673300001</v>
      </c>
      <c r="X12">
        <v>2.1409999999999998E-2</v>
      </c>
      <c r="Y12">
        <v>9.3410000000000003E-3</v>
      </c>
      <c r="Z12">
        <v>8.6370000000000006E-3</v>
      </c>
      <c r="AA12">
        <v>566.62823800000001</v>
      </c>
    </row>
    <row r="13" spans="1:27">
      <c r="A13">
        <v>4</v>
      </c>
      <c r="B13">
        <v>0.42748700000000001</v>
      </c>
      <c r="C13">
        <v>2.6210000000000001E-3</v>
      </c>
      <c r="D13">
        <v>5.9846999999999997E-2</v>
      </c>
      <c r="E13">
        <v>149582.85199200001</v>
      </c>
      <c r="F13">
        <v>1.8571000000000001E-2</v>
      </c>
      <c r="G13">
        <v>8.5330000000000007E-3</v>
      </c>
      <c r="H13">
        <v>8.6339999999999993E-3</v>
      </c>
      <c r="I13">
        <v>486.52619900000002</v>
      </c>
      <c r="J13">
        <v>5</v>
      </c>
      <c r="K13">
        <v>0.53467699999999996</v>
      </c>
      <c r="L13">
        <v>-0.46140999999999999</v>
      </c>
      <c r="M13">
        <v>8.5693000000000005E-2</v>
      </c>
      <c r="N13">
        <v>151024.762869</v>
      </c>
      <c r="O13">
        <v>2.2249000000000001E-2</v>
      </c>
      <c r="P13">
        <v>1.0005E-2</v>
      </c>
      <c r="Q13">
        <v>8.3180000000000007E-3</v>
      </c>
      <c r="R13">
        <v>551.759636</v>
      </c>
      <c r="S13">
        <v>5</v>
      </c>
      <c r="T13">
        <v>0.20072599999999999</v>
      </c>
      <c r="U13">
        <v>-0.12692800000000001</v>
      </c>
      <c r="V13">
        <v>2.0506E-2</v>
      </c>
      <c r="W13">
        <v>148952.04565499999</v>
      </c>
      <c r="X13">
        <v>2.1606E-2</v>
      </c>
      <c r="Y13">
        <v>9.4409999999999997E-3</v>
      </c>
      <c r="Z13">
        <v>8.4620000000000008E-3</v>
      </c>
      <c r="AA13">
        <v>563.08137299999999</v>
      </c>
    </row>
    <row r="14" spans="1:27">
      <c r="A14">
        <v>5</v>
      </c>
      <c r="B14">
        <v>0.49991400000000003</v>
      </c>
      <c r="C14">
        <v>-1.5566E-2</v>
      </c>
      <c r="D14">
        <v>9.9305000000000004E-2</v>
      </c>
      <c r="E14">
        <v>148462.979445</v>
      </c>
      <c r="F14">
        <v>1.8943000000000002E-2</v>
      </c>
      <c r="G14">
        <v>8.6789999999999992E-3</v>
      </c>
      <c r="H14">
        <v>8.8310000000000003E-3</v>
      </c>
      <c r="I14">
        <v>493.29369200000002</v>
      </c>
      <c r="J14">
        <v>6</v>
      </c>
      <c r="K14">
        <v>0.56570200000000004</v>
      </c>
      <c r="L14">
        <v>-0.48119699999999999</v>
      </c>
      <c r="M14">
        <v>9.1299000000000005E-2</v>
      </c>
      <c r="N14">
        <v>150559.59962299999</v>
      </c>
      <c r="O14">
        <v>2.2296E-2</v>
      </c>
      <c r="P14">
        <v>1.0050999999999999E-2</v>
      </c>
      <c r="Q14">
        <v>9.2510000000000005E-3</v>
      </c>
      <c r="R14">
        <v>552.64879099999996</v>
      </c>
      <c r="S14">
        <v>6</v>
      </c>
      <c r="T14">
        <v>0.29132200000000003</v>
      </c>
      <c r="U14">
        <v>-0.18648799999999999</v>
      </c>
      <c r="V14">
        <v>4.3267E-2</v>
      </c>
      <c r="W14">
        <v>149345.764711</v>
      </c>
      <c r="X14">
        <v>2.1419000000000001E-2</v>
      </c>
      <c r="Y14">
        <v>9.3810000000000004E-3</v>
      </c>
      <c r="Z14">
        <v>9.0200000000000002E-3</v>
      </c>
      <c r="AA14">
        <v>561.69691899999998</v>
      </c>
    </row>
    <row r="15" spans="1:27">
      <c r="A15">
        <v>6</v>
      </c>
      <c r="B15">
        <v>0.613703</v>
      </c>
      <c r="C15">
        <v>-3.1905999999999997E-2</v>
      </c>
      <c r="D15">
        <v>9.4280000000000003E-2</v>
      </c>
      <c r="E15">
        <v>149456.95087199999</v>
      </c>
      <c r="F15">
        <v>1.8362E-2</v>
      </c>
      <c r="G15">
        <v>8.3649999999999992E-3</v>
      </c>
      <c r="H15">
        <v>8.7969999999999993E-3</v>
      </c>
      <c r="I15">
        <v>489.00344999999999</v>
      </c>
      <c r="J15">
        <v>7</v>
      </c>
      <c r="K15">
        <v>0.59719100000000003</v>
      </c>
      <c r="L15">
        <v>-0.50745300000000004</v>
      </c>
      <c r="M15">
        <v>9.2120999999999995E-2</v>
      </c>
      <c r="N15">
        <v>151486.87323600001</v>
      </c>
      <c r="O15">
        <v>2.2252000000000001E-2</v>
      </c>
      <c r="P15">
        <v>1.0059E-2</v>
      </c>
      <c r="Q15">
        <v>8.9569999999999997E-3</v>
      </c>
      <c r="R15">
        <v>549.891346</v>
      </c>
      <c r="S15">
        <v>7</v>
      </c>
      <c r="T15">
        <v>0.376386</v>
      </c>
      <c r="U15">
        <v>-0.25154500000000002</v>
      </c>
      <c r="V15">
        <v>4.2217999999999999E-2</v>
      </c>
      <c r="W15">
        <v>149505.29895699999</v>
      </c>
      <c r="X15">
        <v>2.1464E-2</v>
      </c>
      <c r="Y15">
        <v>9.4380000000000002E-3</v>
      </c>
      <c r="Z15">
        <v>9.0290000000000006E-3</v>
      </c>
      <c r="AA15">
        <v>560.30304999999998</v>
      </c>
    </row>
    <row r="16" spans="1:27">
      <c r="A16">
        <v>7</v>
      </c>
      <c r="B16">
        <v>0.68085200000000001</v>
      </c>
      <c r="C16">
        <v>-5.0055000000000002E-2</v>
      </c>
      <c r="D16">
        <v>0.119837</v>
      </c>
      <c r="E16">
        <v>149042.71578599999</v>
      </c>
      <c r="F16">
        <v>1.8539E-2</v>
      </c>
      <c r="G16">
        <v>8.4169999999999991E-3</v>
      </c>
      <c r="H16">
        <v>8.1659999999999996E-3</v>
      </c>
      <c r="I16">
        <v>489.86949499999997</v>
      </c>
      <c r="J16">
        <v>8</v>
      </c>
      <c r="K16">
        <v>0.65071400000000001</v>
      </c>
      <c r="L16">
        <v>-0.53729499999999997</v>
      </c>
      <c r="M16">
        <v>0.124497</v>
      </c>
      <c r="N16">
        <v>150712.158295</v>
      </c>
      <c r="O16">
        <v>2.2662999999999999E-2</v>
      </c>
      <c r="P16">
        <v>1.0272999999999999E-2</v>
      </c>
      <c r="Q16">
        <v>8.8170000000000002E-3</v>
      </c>
      <c r="R16">
        <v>551.89922899999999</v>
      </c>
      <c r="S16">
        <v>8</v>
      </c>
      <c r="T16">
        <v>0.42544799999999999</v>
      </c>
      <c r="U16">
        <v>-0.28267700000000001</v>
      </c>
      <c r="V16">
        <v>5.3608000000000003E-2</v>
      </c>
      <c r="W16">
        <v>149610.64886399999</v>
      </c>
      <c r="X16">
        <v>2.1486000000000002E-2</v>
      </c>
      <c r="Y16">
        <v>9.4660000000000005E-3</v>
      </c>
      <c r="Z16">
        <v>8.4950000000000008E-3</v>
      </c>
      <c r="AA16">
        <v>559.05231000000003</v>
      </c>
    </row>
    <row r="17" spans="1:27">
      <c r="A17">
        <v>8</v>
      </c>
      <c r="B17">
        <v>0.73313300000000003</v>
      </c>
      <c r="C17">
        <v>-7.2239999999999999E-2</v>
      </c>
      <c r="D17">
        <v>0.12720400000000001</v>
      </c>
      <c r="E17">
        <v>148253.95820299999</v>
      </c>
      <c r="F17">
        <v>1.8720000000000001E-2</v>
      </c>
      <c r="G17">
        <v>8.4759999999999992E-3</v>
      </c>
      <c r="H17">
        <v>8.3040000000000006E-3</v>
      </c>
      <c r="I17">
        <v>491.07744700000001</v>
      </c>
      <c r="J17">
        <v>9</v>
      </c>
      <c r="K17">
        <v>0.68089599999999995</v>
      </c>
      <c r="L17">
        <v>-0.57061200000000001</v>
      </c>
      <c r="M17">
        <v>0.13897699999999999</v>
      </c>
      <c r="N17">
        <v>150055.22649599999</v>
      </c>
      <c r="O17">
        <v>2.2981999999999999E-2</v>
      </c>
      <c r="P17">
        <v>1.0475E-2</v>
      </c>
      <c r="Q17">
        <v>8.8149999999999999E-3</v>
      </c>
      <c r="R17">
        <v>557.85079700000006</v>
      </c>
      <c r="S17">
        <v>9</v>
      </c>
      <c r="T17">
        <v>0.510073</v>
      </c>
      <c r="U17">
        <v>-0.338449</v>
      </c>
      <c r="V17">
        <v>5.7955E-2</v>
      </c>
      <c r="W17">
        <v>148555.63188</v>
      </c>
      <c r="X17">
        <v>2.1631000000000001E-2</v>
      </c>
      <c r="Y17">
        <v>9.5739999999999992E-3</v>
      </c>
      <c r="Z17">
        <v>8.796E-3</v>
      </c>
      <c r="AA17">
        <v>564.513105</v>
      </c>
    </row>
    <row r="18" spans="1:27">
      <c r="A18">
        <v>9</v>
      </c>
      <c r="B18">
        <v>0.77517999999999998</v>
      </c>
      <c r="C18">
        <v>-8.1997E-2</v>
      </c>
      <c r="D18">
        <v>0.15238199999999999</v>
      </c>
      <c r="E18">
        <v>149309.747611</v>
      </c>
      <c r="F18">
        <v>1.8194999999999999E-2</v>
      </c>
      <c r="G18">
        <v>8.2120000000000005E-3</v>
      </c>
      <c r="H18">
        <v>8.1049999999999994E-3</v>
      </c>
      <c r="I18">
        <v>488.39184499999999</v>
      </c>
      <c r="J18">
        <v>10</v>
      </c>
      <c r="K18">
        <v>0.71465100000000004</v>
      </c>
      <c r="L18">
        <v>-0.59698899999999999</v>
      </c>
      <c r="M18">
        <v>0.15259800000000001</v>
      </c>
      <c r="N18">
        <v>151328.03825300001</v>
      </c>
      <c r="O18">
        <v>2.2897000000000001E-2</v>
      </c>
      <c r="P18">
        <v>1.0459E-2</v>
      </c>
      <c r="Q18">
        <v>9.2259999999999998E-3</v>
      </c>
      <c r="R18">
        <v>551.754997</v>
      </c>
      <c r="S18">
        <v>10</v>
      </c>
      <c r="T18">
        <v>0.55206900000000003</v>
      </c>
      <c r="U18">
        <v>-0.358875</v>
      </c>
      <c r="V18">
        <v>8.3275000000000002E-2</v>
      </c>
      <c r="W18">
        <v>149113.848241</v>
      </c>
      <c r="X18">
        <v>2.1814E-2</v>
      </c>
      <c r="Y18">
        <v>9.6629999999999997E-3</v>
      </c>
      <c r="Z18">
        <v>8.6420000000000004E-3</v>
      </c>
      <c r="AA18">
        <v>562.57262700000001</v>
      </c>
    </row>
    <row r="19" spans="1:27">
      <c r="A19">
        <v>10</v>
      </c>
      <c r="B19">
        <v>0.78021700000000005</v>
      </c>
      <c r="C19">
        <v>-8.3132999999999999E-2</v>
      </c>
      <c r="D19">
        <v>0.15459700000000001</v>
      </c>
      <c r="E19">
        <v>148459.44515300001</v>
      </c>
      <c r="F19">
        <v>1.8492000000000001E-2</v>
      </c>
      <c r="G19">
        <v>8.3429999999999997E-3</v>
      </c>
      <c r="H19">
        <v>9.0690000000000007E-3</v>
      </c>
      <c r="I19">
        <v>492.380786</v>
      </c>
      <c r="J19">
        <v>11</v>
      </c>
      <c r="K19">
        <v>0.74469700000000005</v>
      </c>
      <c r="L19">
        <v>-0.61980999999999997</v>
      </c>
      <c r="M19">
        <v>0.18018799999999999</v>
      </c>
      <c r="N19">
        <v>150876.84320800001</v>
      </c>
      <c r="O19">
        <v>2.3245999999999999E-2</v>
      </c>
      <c r="P19">
        <v>1.0644000000000001E-2</v>
      </c>
      <c r="Q19">
        <v>8.9549999999999994E-3</v>
      </c>
      <c r="R19">
        <v>552.43483800000001</v>
      </c>
      <c r="S19">
        <v>11</v>
      </c>
      <c r="T19">
        <v>0.59652899999999998</v>
      </c>
      <c r="U19">
        <v>-0.37606499999999998</v>
      </c>
      <c r="V19">
        <v>0.103515</v>
      </c>
      <c r="W19">
        <v>148684.876108</v>
      </c>
      <c r="X19">
        <v>2.1850999999999999E-2</v>
      </c>
      <c r="Y19">
        <v>9.6869999999999994E-3</v>
      </c>
      <c r="Z19">
        <v>8.6829999999999997E-3</v>
      </c>
      <c r="AA19">
        <v>564.36994800000002</v>
      </c>
    </row>
    <row r="20" spans="1:27">
      <c r="A20">
        <v>11</v>
      </c>
      <c r="B20">
        <v>0.79562200000000005</v>
      </c>
      <c r="C20">
        <v>-9.1552999999999995E-2</v>
      </c>
      <c r="D20">
        <v>0.18609600000000001</v>
      </c>
      <c r="E20">
        <v>148489.35811500001</v>
      </c>
      <c r="F20">
        <v>1.8166000000000002E-2</v>
      </c>
      <c r="G20">
        <v>8.1840000000000003E-3</v>
      </c>
      <c r="H20">
        <v>8.7390000000000002E-3</v>
      </c>
      <c r="I20">
        <v>490.45212099999998</v>
      </c>
      <c r="J20">
        <v>12</v>
      </c>
      <c r="K20">
        <v>0.77022299999999999</v>
      </c>
      <c r="L20">
        <v>-0.640378</v>
      </c>
      <c r="M20">
        <v>0.197659</v>
      </c>
      <c r="N20">
        <v>149660.58645900001</v>
      </c>
      <c r="O20">
        <v>2.3252999999999999E-2</v>
      </c>
      <c r="P20">
        <v>1.0704E-2</v>
      </c>
      <c r="Q20">
        <v>8.3280000000000003E-3</v>
      </c>
      <c r="R20">
        <v>558.84660799999995</v>
      </c>
      <c r="S20">
        <v>12</v>
      </c>
      <c r="T20">
        <v>0.62318099999999998</v>
      </c>
      <c r="U20">
        <v>-0.38389499999999999</v>
      </c>
      <c r="V20">
        <v>0.117076</v>
      </c>
      <c r="W20">
        <v>149283.547379</v>
      </c>
      <c r="X20">
        <v>2.1798999999999999E-2</v>
      </c>
      <c r="Y20">
        <v>9.6600000000000002E-3</v>
      </c>
      <c r="Z20">
        <v>8.2220000000000001E-3</v>
      </c>
      <c r="AA20">
        <v>560.43031699999995</v>
      </c>
    </row>
    <row r="21" spans="1:27">
      <c r="A21">
        <v>12</v>
      </c>
      <c r="B21">
        <v>0.77077300000000004</v>
      </c>
      <c r="C21">
        <v>-0.130384</v>
      </c>
      <c r="D21">
        <v>0.225378</v>
      </c>
      <c r="E21">
        <v>147739.63839400001</v>
      </c>
      <c r="F21">
        <v>1.9550999999999999E-2</v>
      </c>
      <c r="G21">
        <v>8.8610000000000008E-3</v>
      </c>
      <c r="H21">
        <v>9.3380000000000008E-3</v>
      </c>
      <c r="I21">
        <v>498.02869099999998</v>
      </c>
      <c r="J21">
        <v>13</v>
      </c>
      <c r="K21">
        <v>0.79869299999999999</v>
      </c>
      <c r="L21">
        <v>-0.66536700000000004</v>
      </c>
      <c r="M21">
        <v>0.220639</v>
      </c>
      <c r="N21">
        <v>149862.55401699999</v>
      </c>
      <c r="O21">
        <v>2.3436999999999999E-2</v>
      </c>
      <c r="P21">
        <v>1.0822E-2</v>
      </c>
      <c r="Q21">
        <v>9.1870000000000007E-3</v>
      </c>
      <c r="R21">
        <v>558.77245500000004</v>
      </c>
      <c r="S21">
        <v>13</v>
      </c>
      <c r="T21">
        <v>0.678844</v>
      </c>
      <c r="U21">
        <v>-0.39943400000000001</v>
      </c>
      <c r="V21">
        <v>0.12978600000000001</v>
      </c>
      <c r="W21">
        <v>149393.468077</v>
      </c>
      <c r="X21">
        <v>2.1561E-2</v>
      </c>
      <c r="Y21">
        <v>9.5549999999999993E-3</v>
      </c>
      <c r="Z21">
        <v>8.5079999999999999E-3</v>
      </c>
      <c r="AA21">
        <v>560.21467199999995</v>
      </c>
    </row>
    <row r="22" spans="1:27">
      <c r="A22">
        <v>13</v>
      </c>
      <c r="B22">
        <v>0.82611800000000002</v>
      </c>
      <c r="C22">
        <v>-0.10563500000000001</v>
      </c>
      <c r="D22">
        <v>0.22711799999999999</v>
      </c>
      <c r="E22">
        <v>148000.40488300001</v>
      </c>
      <c r="F22">
        <v>1.8693999999999999E-2</v>
      </c>
      <c r="G22">
        <v>8.4159999999999999E-3</v>
      </c>
      <c r="H22">
        <v>8.7849999999999994E-3</v>
      </c>
      <c r="I22">
        <v>493.90980500000001</v>
      </c>
      <c r="J22">
        <v>14</v>
      </c>
      <c r="K22">
        <v>0.81099699999999997</v>
      </c>
      <c r="L22">
        <v>-0.67511900000000002</v>
      </c>
      <c r="M22">
        <v>0.22256400000000001</v>
      </c>
      <c r="N22">
        <v>148586.808766</v>
      </c>
      <c r="O22">
        <v>2.3553999999999999E-2</v>
      </c>
      <c r="P22">
        <v>1.0912E-2</v>
      </c>
      <c r="Q22">
        <v>9.2160000000000002E-3</v>
      </c>
      <c r="R22">
        <v>564.25980000000004</v>
      </c>
      <c r="S22">
        <v>14</v>
      </c>
      <c r="T22">
        <v>0.71974899999999997</v>
      </c>
      <c r="U22">
        <v>-0.41853099999999999</v>
      </c>
      <c r="V22">
        <v>0.15862999999999999</v>
      </c>
      <c r="W22">
        <v>149873.111179</v>
      </c>
      <c r="X22">
        <v>2.1697000000000001E-2</v>
      </c>
      <c r="Y22">
        <v>9.6200000000000001E-3</v>
      </c>
      <c r="Z22">
        <v>9.0699999999999999E-3</v>
      </c>
      <c r="AA22">
        <v>557.28991900000005</v>
      </c>
    </row>
    <row r="23" spans="1:27">
      <c r="A23">
        <v>14</v>
      </c>
      <c r="B23">
        <v>0.80329600000000001</v>
      </c>
      <c r="C23">
        <v>-0.11519</v>
      </c>
      <c r="D23">
        <v>0.22478200000000001</v>
      </c>
      <c r="E23">
        <v>147086.72614399999</v>
      </c>
      <c r="F23">
        <v>1.8894000000000001E-2</v>
      </c>
      <c r="G23">
        <v>8.5190000000000005E-3</v>
      </c>
      <c r="H23">
        <v>7.9909999999999998E-3</v>
      </c>
      <c r="I23">
        <v>499.57516600000002</v>
      </c>
      <c r="J23">
        <v>15</v>
      </c>
      <c r="K23">
        <v>0.83791000000000004</v>
      </c>
      <c r="L23">
        <v>-0.69809200000000005</v>
      </c>
      <c r="M23">
        <v>0.25519700000000001</v>
      </c>
      <c r="N23">
        <v>149465.32159199999</v>
      </c>
      <c r="O23">
        <v>2.3824999999999999E-2</v>
      </c>
      <c r="P23">
        <v>1.1044999999999999E-2</v>
      </c>
      <c r="Q23">
        <v>9.1859999999999997E-3</v>
      </c>
      <c r="R23">
        <v>559.41017399999998</v>
      </c>
      <c r="S23">
        <v>15</v>
      </c>
      <c r="T23">
        <v>0.76492599999999999</v>
      </c>
      <c r="U23">
        <v>-0.43739699999999998</v>
      </c>
      <c r="V23">
        <v>0.17974699999999999</v>
      </c>
      <c r="W23">
        <v>147952.27043100001</v>
      </c>
      <c r="X23">
        <v>2.2078E-2</v>
      </c>
      <c r="Y23">
        <v>9.8019999999999999E-3</v>
      </c>
      <c r="Z23">
        <v>8.6610000000000003E-3</v>
      </c>
      <c r="AA23">
        <v>568.37756400000001</v>
      </c>
    </row>
    <row r="24" spans="1:27">
      <c r="A24">
        <v>15</v>
      </c>
      <c r="B24">
        <v>0.71917299999999995</v>
      </c>
      <c r="C24">
        <v>-9.3160000000000007E-2</v>
      </c>
      <c r="D24">
        <v>0.28041100000000002</v>
      </c>
      <c r="E24">
        <v>148169.02274099999</v>
      </c>
      <c r="F24">
        <v>1.8790000000000001E-2</v>
      </c>
      <c r="G24">
        <v>8.5229999999999993E-3</v>
      </c>
      <c r="H24">
        <v>8.3850000000000001E-3</v>
      </c>
      <c r="I24">
        <v>490.92095</v>
      </c>
      <c r="J24">
        <v>16</v>
      </c>
      <c r="K24">
        <v>0.85568900000000003</v>
      </c>
      <c r="L24">
        <v>-0.73145499999999997</v>
      </c>
      <c r="M24">
        <v>0.279055</v>
      </c>
      <c r="N24">
        <v>150099.79170599999</v>
      </c>
      <c r="O24">
        <v>2.3824000000000001E-2</v>
      </c>
      <c r="P24">
        <v>1.1106E-2</v>
      </c>
      <c r="Q24">
        <v>8.8509999999999995E-3</v>
      </c>
      <c r="R24">
        <v>556.97815100000003</v>
      </c>
      <c r="S24">
        <v>16</v>
      </c>
      <c r="T24">
        <v>0.80240199999999995</v>
      </c>
      <c r="U24">
        <v>-0.45800299999999999</v>
      </c>
      <c r="V24">
        <v>0.21059900000000001</v>
      </c>
      <c r="W24">
        <v>146547.12745599999</v>
      </c>
      <c r="X24">
        <v>2.2626E-2</v>
      </c>
      <c r="Y24">
        <v>1.0063000000000001E-2</v>
      </c>
      <c r="Z24">
        <v>8.6060000000000008E-3</v>
      </c>
      <c r="AA24">
        <v>577.15801599999998</v>
      </c>
    </row>
    <row r="25" spans="1:27">
      <c r="A25">
        <v>16</v>
      </c>
      <c r="B25">
        <v>0.59039799999999998</v>
      </c>
      <c r="C25">
        <v>-8.3890000000000006E-2</v>
      </c>
      <c r="D25">
        <v>0.19596</v>
      </c>
      <c r="E25">
        <v>146963.957692</v>
      </c>
      <c r="F25">
        <v>1.9524E-2</v>
      </c>
      <c r="G25">
        <v>8.9219999999999994E-3</v>
      </c>
      <c r="H25">
        <v>8.2660000000000008E-3</v>
      </c>
      <c r="I25">
        <v>497.794127</v>
      </c>
      <c r="J25">
        <v>17</v>
      </c>
      <c r="K25">
        <v>0.88766999999999996</v>
      </c>
      <c r="L25">
        <v>-0.761965</v>
      </c>
      <c r="M25">
        <v>0.30868400000000001</v>
      </c>
      <c r="N25">
        <v>147833.293427</v>
      </c>
      <c r="O25">
        <v>2.4285000000000001E-2</v>
      </c>
      <c r="P25">
        <v>1.1416000000000001E-2</v>
      </c>
      <c r="Q25">
        <v>9.4509999999999993E-3</v>
      </c>
      <c r="R25">
        <v>568.38870799999995</v>
      </c>
      <c r="S25">
        <v>17</v>
      </c>
      <c r="T25">
        <v>0.81767599999999996</v>
      </c>
      <c r="U25">
        <v>-0.46825800000000001</v>
      </c>
      <c r="V25">
        <v>0.220771</v>
      </c>
      <c r="W25">
        <v>148253.993793</v>
      </c>
      <c r="X25">
        <v>2.2751E-2</v>
      </c>
      <c r="Y25">
        <v>1.0114E-2</v>
      </c>
      <c r="Z25">
        <v>8.9350000000000002E-3</v>
      </c>
      <c r="AA25">
        <v>567.27292</v>
      </c>
    </row>
    <row r="26" spans="1:27">
      <c r="A26">
        <v>17</v>
      </c>
      <c r="B26">
        <v>0.541211</v>
      </c>
      <c r="C26">
        <v>-0.11502999999999999</v>
      </c>
      <c r="D26">
        <v>0.24527499999999999</v>
      </c>
      <c r="E26">
        <v>146466.53822399999</v>
      </c>
      <c r="F26">
        <v>2.0322E-2</v>
      </c>
      <c r="G26">
        <v>9.325E-3</v>
      </c>
      <c r="H26">
        <v>8.8520000000000005E-3</v>
      </c>
      <c r="I26">
        <v>500.04073199999999</v>
      </c>
      <c r="J26">
        <v>18</v>
      </c>
      <c r="K26">
        <v>0.87492899999999996</v>
      </c>
      <c r="L26">
        <v>-0.76392700000000002</v>
      </c>
      <c r="M26">
        <v>0.31674999999999998</v>
      </c>
      <c r="N26">
        <v>148901.68168000001</v>
      </c>
      <c r="O26">
        <v>2.4579E-2</v>
      </c>
      <c r="P26">
        <v>1.1514999999999999E-2</v>
      </c>
      <c r="Q26">
        <v>9.7979999999999994E-3</v>
      </c>
      <c r="R26">
        <v>561.93305399999997</v>
      </c>
      <c r="S26">
        <v>18</v>
      </c>
      <c r="T26">
        <v>0.86757600000000001</v>
      </c>
      <c r="U26">
        <v>-0.49599199999999999</v>
      </c>
      <c r="V26">
        <v>0.25587300000000002</v>
      </c>
      <c r="W26">
        <v>148258.13820399999</v>
      </c>
      <c r="X26">
        <v>2.249E-2</v>
      </c>
      <c r="Y26">
        <v>1.0023000000000001E-2</v>
      </c>
      <c r="Z26">
        <v>8.8900000000000003E-3</v>
      </c>
      <c r="AA26">
        <v>566.05996000000005</v>
      </c>
    </row>
    <row r="27" spans="1:27">
      <c r="A27">
        <v>18</v>
      </c>
      <c r="B27">
        <v>0.85738800000000004</v>
      </c>
      <c r="C27">
        <v>-0.14815700000000001</v>
      </c>
      <c r="D27">
        <v>0.31125599999999998</v>
      </c>
      <c r="E27">
        <v>146358.565604</v>
      </c>
      <c r="F27">
        <v>1.9906E-2</v>
      </c>
      <c r="G27">
        <v>8.9779999999999999E-3</v>
      </c>
      <c r="H27">
        <v>8.8970000000000004E-3</v>
      </c>
      <c r="I27">
        <v>499.19834300000002</v>
      </c>
      <c r="J27">
        <v>19</v>
      </c>
      <c r="K27">
        <v>0.88461400000000001</v>
      </c>
      <c r="L27">
        <v>-0.77983899999999995</v>
      </c>
      <c r="M27">
        <v>0.32919199999999998</v>
      </c>
      <c r="N27">
        <v>149325.53725600001</v>
      </c>
      <c r="O27">
        <v>2.4157000000000001E-2</v>
      </c>
      <c r="P27">
        <v>1.1370999999999999E-2</v>
      </c>
      <c r="Q27">
        <v>9.3170000000000006E-3</v>
      </c>
      <c r="R27">
        <v>560.24958600000002</v>
      </c>
      <c r="S27">
        <v>19</v>
      </c>
      <c r="T27">
        <v>0.88859600000000005</v>
      </c>
      <c r="U27">
        <v>-0.506359</v>
      </c>
      <c r="V27">
        <v>0.277256</v>
      </c>
      <c r="W27">
        <v>148816.78094500001</v>
      </c>
      <c r="X27">
        <v>2.2397E-2</v>
      </c>
      <c r="Y27">
        <v>9.9880000000000004E-3</v>
      </c>
      <c r="Z27">
        <v>9.1400000000000006E-3</v>
      </c>
      <c r="AA27">
        <v>565.23875599999997</v>
      </c>
    </row>
    <row r="28" spans="1:27">
      <c r="J28">
        <v>20</v>
      </c>
      <c r="K28">
        <v>0.87878699999999998</v>
      </c>
      <c r="L28">
        <v>-0.79301999999999995</v>
      </c>
      <c r="M28">
        <v>0.35336899999999999</v>
      </c>
      <c r="N28">
        <v>149584.008657</v>
      </c>
      <c r="O28">
        <v>2.4263E-2</v>
      </c>
      <c r="P28">
        <v>1.1447000000000001E-2</v>
      </c>
      <c r="Q28">
        <v>9.0559999999999998E-3</v>
      </c>
      <c r="R28">
        <v>559.36399500000005</v>
      </c>
      <c r="S28">
        <v>20</v>
      </c>
      <c r="T28">
        <v>0.91861099999999996</v>
      </c>
      <c r="U28">
        <v>-0.53038799999999997</v>
      </c>
      <c r="V28">
        <v>0.30167100000000002</v>
      </c>
      <c r="W28">
        <v>147359.96074499999</v>
      </c>
      <c r="X28">
        <v>2.283E-2</v>
      </c>
      <c r="Y28">
        <v>1.0215E-2</v>
      </c>
      <c r="Z28">
        <v>9.1509999999999994E-3</v>
      </c>
      <c r="AA28">
        <v>571.94491800000003</v>
      </c>
    </row>
    <row r="29" spans="1:27">
      <c r="J29">
        <v>21</v>
      </c>
      <c r="K29">
        <v>0.88536800000000004</v>
      </c>
      <c r="L29">
        <v>-0.81807099999999999</v>
      </c>
      <c r="M29">
        <v>0.374305</v>
      </c>
      <c r="N29">
        <v>148813.60868</v>
      </c>
      <c r="O29">
        <v>2.5184000000000002E-2</v>
      </c>
      <c r="P29">
        <v>1.1913999999999999E-2</v>
      </c>
      <c r="Q29">
        <v>9.1079999999999998E-3</v>
      </c>
      <c r="R29">
        <v>565.15729099999999</v>
      </c>
      <c r="S29">
        <v>21</v>
      </c>
      <c r="T29">
        <v>0.946905</v>
      </c>
      <c r="U29">
        <v>-0.54161099999999995</v>
      </c>
      <c r="V29">
        <v>0.32827400000000001</v>
      </c>
      <c r="W29">
        <v>147614.20245899999</v>
      </c>
      <c r="X29">
        <v>2.266E-2</v>
      </c>
      <c r="Y29">
        <v>1.0144E-2</v>
      </c>
      <c r="Z29">
        <v>9.0830000000000008E-3</v>
      </c>
      <c r="AA29">
        <v>570.54438800000003</v>
      </c>
    </row>
    <row r="30" spans="1:27">
      <c r="J30">
        <v>22</v>
      </c>
      <c r="K30">
        <v>0.89159900000000003</v>
      </c>
      <c r="L30">
        <v>-0.83321800000000001</v>
      </c>
      <c r="M30">
        <v>0.38623200000000002</v>
      </c>
      <c r="N30">
        <v>147254.167403</v>
      </c>
      <c r="O30">
        <v>2.5638999999999999E-2</v>
      </c>
      <c r="P30">
        <v>1.2184E-2</v>
      </c>
      <c r="Q30">
        <v>9.8329999999999997E-3</v>
      </c>
      <c r="R30">
        <v>572.03367200000002</v>
      </c>
      <c r="S30">
        <v>22</v>
      </c>
      <c r="T30">
        <v>0.967306</v>
      </c>
      <c r="U30">
        <v>-0.56027000000000005</v>
      </c>
      <c r="V30">
        <v>0.35323399999999999</v>
      </c>
      <c r="W30">
        <v>147453.47435100001</v>
      </c>
      <c r="X30">
        <v>2.2783999999999999E-2</v>
      </c>
      <c r="Y30">
        <v>1.0225E-2</v>
      </c>
      <c r="Z30">
        <v>8.8260000000000005E-3</v>
      </c>
      <c r="AA30">
        <v>570.21245799999997</v>
      </c>
    </row>
    <row r="31" spans="1:27">
      <c r="J31">
        <v>23</v>
      </c>
      <c r="K31">
        <v>0.88149999999999995</v>
      </c>
      <c r="L31">
        <v>-0.84327300000000005</v>
      </c>
      <c r="M31">
        <v>0.40406599999999998</v>
      </c>
      <c r="N31">
        <v>148121.49202400001</v>
      </c>
      <c r="O31">
        <v>2.5558000000000001E-2</v>
      </c>
      <c r="P31">
        <v>1.2161E-2</v>
      </c>
      <c r="Q31">
        <v>9.9430000000000004E-3</v>
      </c>
      <c r="R31">
        <v>568.36459600000001</v>
      </c>
      <c r="S31">
        <v>23</v>
      </c>
      <c r="T31">
        <v>0.98766699999999996</v>
      </c>
      <c r="U31">
        <v>-0.56805899999999998</v>
      </c>
      <c r="V31">
        <v>0.37524299999999999</v>
      </c>
      <c r="W31">
        <v>147962.929925</v>
      </c>
      <c r="X31">
        <v>2.3151999999999999E-2</v>
      </c>
      <c r="Y31">
        <v>1.038E-2</v>
      </c>
      <c r="Z31">
        <v>9.5530000000000007E-3</v>
      </c>
      <c r="AA31">
        <v>569.44902100000002</v>
      </c>
    </row>
    <row r="32" spans="1:27">
      <c r="J32">
        <v>24</v>
      </c>
      <c r="K32">
        <v>0.905138</v>
      </c>
      <c r="L32">
        <v>-0.88121000000000005</v>
      </c>
      <c r="M32">
        <v>0.43787199999999998</v>
      </c>
      <c r="N32">
        <v>148315.98940799999</v>
      </c>
      <c r="O32">
        <v>2.5930000000000002E-2</v>
      </c>
      <c r="P32">
        <v>1.2394000000000001E-2</v>
      </c>
      <c r="Q32">
        <v>1.0096000000000001E-2</v>
      </c>
      <c r="R32">
        <v>566.14434700000004</v>
      </c>
      <c r="S32">
        <v>24</v>
      </c>
      <c r="T32">
        <v>1.0109889999999999</v>
      </c>
      <c r="U32">
        <v>-0.59615200000000002</v>
      </c>
      <c r="V32">
        <v>0.41248600000000002</v>
      </c>
      <c r="W32">
        <v>147013.21168199999</v>
      </c>
      <c r="X32">
        <v>2.3237000000000001E-2</v>
      </c>
      <c r="Y32">
        <v>1.0475E-2</v>
      </c>
      <c r="Z32">
        <v>9.6270000000000001E-3</v>
      </c>
      <c r="AA32">
        <v>573.75002199999994</v>
      </c>
    </row>
    <row r="33" spans="10:27">
      <c r="J33">
        <v>25</v>
      </c>
      <c r="K33">
        <v>0.92000999999999999</v>
      </c>
      <c r="L33">
        <v>-0.90121899999999999</v>
      </c>
      <c r="M33">
        <v>0.45111299999999999</v>
      </c>
      <c r="N33">
        <v>147453.57668200001</v>
      </c>
      <c r="O33">
        <v>2.6047000000000001E-2</v>
      </c>
      <c r="P33">
        <v>1.2540000000000001E-2</v>
      </c>
      <c r="Q33">
        <v>9.8329999999999997E-3</v>
      </c>
      <c r="R33">
        <v>573.95682599999998</v>
      </c>
      <c r="S33">
        <v>25</v>
      </c>
      <c r="T33">
        <v>1.033069</v>
      </c>
      <c r="U33">
        <v>-0.61209100000000005</v>
      </c>
      <c r="V33">
        <v>0.434118</v>
      </c>
      <c r="W33">
        <v>146302.726586</v>
      </c>
      <c r="X33">
        <v>2.3792000000000001E-2</v>
      </c>
      <c r="Y33">
        <v>1.074E-2</v>
      </c>
      <c r="Z33">
        <v>9.4140000000000005E-3</v>
      </c>
      <c r="AA33">
        <v>577.76358600000003</v>
      </c>
    </row>
    <row r="34" spans="10:27">
      <c r="S34">
        <v>26</v>
      </c>
      <c r="T34">
        <v>1.055628</v>
      </c>
      <c r="U34">
        <v>-0.63941599999999998</v>
      </c>
      <c r="V34">
        <v>0.47084700000000002</v>
      </c>
      <c r="W34">
        <v>145357.54502399999</v>
      </c>
      <c r="X34">
        <v>2.4323000000000001E-2</v>
      </c>
      <c r="Y34">
        <v>1.1030999999999999E-2</v>
      </c>
      <c r="Z34">
        <v>9.861E-3</v>
      </c>
      <c r="AA34">
        <v>583.80649300000005</v>
      </c>
    </row>
    <row r="35" spans="10:27">
      <c r="S35">
        <v>27</v>
      </c>
      <c r="T35">
        <v>1.062508</v>
      </c>
      <c r="U35">
        <v>-0.64640900000000001</v>
      </c>
      <c r="V35">
        <v>0.48809900000000001</v>
      </c>
      <c r="W35">
        <v>146153.98827599999</v>
      </c>
      <c r="X35">
        <v>2.4174999999999999E-2</v>
      </c>
      <c r="Y35">
        <v>1.0970000000000001E-2</v>
      </c>
      <c r="Z35">
        <v>1.0555E-2</v>
      </c>
      <c r="AA35">
        <v>579.32356500000003</v>
      </c>
    </row>
    <row r="36" spans="10:27">
      <c r="S36">
        <v>28</v>
      </c>
      <c r="T36">
        <v>1.067412</v>
      </c>
      <c r="U36">
        <v>-0.66936200000000001</v>
      </c>
      <c r="V36">
        <v>0.51994099999999999</v>
      </c>
      <c r="W36">
        <v>144662.187882</v>
      </c>
      <c r="X36">
        <v>2.4725E-2</v>
      </c>
      <c r="Y36">
        <v>1.1285999999999999E-2</v>
      </c>
      <c r="Z36">
        <v>9.6690000000000005E-3</v>
      </c>
      <c r="AA36">
        <v>589.02471000000003</v>
      </c>
    </row>
    <row r="37" spans="10:27">
      <c r="S37">
        <v>29</v>
      </c>
      <c r="T37">
        <v>1.0704070000000001</v>
      </c>
      <c r="U37">
        <v>-0.69702299999999995</v>
      </c>
      <c r="V37">
        <v>0.54659899999999995</v>
      </c>
      <c r="W37">
        <v>146399.44656800001</v>
      </c>
      <c r="X37">
        <v>2.435E-2</v>
      </c>
      <c r="Y37">
        <v>1.1167E-2</v>
      </c>
      <c r="Z37">
        <v>1.0382000000000001E-2</v>
      </c>
      <c r="AA37">
        <v>576.84937000000002</v>
      </c>
    </row>
    <row r="38" spans="10:27">
      <c r="S38">
        <v>30</v>
      </c>
      <c r="T38">
        <v>1.0380750000000001</v>
      </c>
      <c r="U38">
        <v>-0.70650800000000002</v>
      </c>
      <c r="V38">
        <v>0.55461499999999997</v>
      </c>
      <c r="W38">
        <v>145665.42530999999</v>
      </c>
      <c r="X38">
        <v>2.4681000000000002E-2</v>
      </c>
      <c r="Y38">
        <v>1.1377999999999999E-2</v>
      </c>
      <c r="Z38">
        <v>1.0278000000000001E-2</v>
      </c>
      <c r="AA38">
        <v>583.46773700000006</v>
      </c>
    </row>
    <row r="39" spans="10:27">
      <c r="S39">
        <v>31</v>
      </c>
      <c r="T39">
        <v>1.0302260000000001</v>
      </c>
      <c r="U39">
        <v>-0.73119000000000001</v>
      </c>
      <c r="V39">
        <v>0.57203800000000005</v>
      </c>
      <c r="W39">
        <v>145462.366221</v>
      </c>
      <c r="X39">
        <v>2.5149000000000001E-2</v>
      </c>
      <c r="Y39">
        <v>1.1651E-2</v>
      </c>
      <c r="Z39">
        <v>1.1041E-2</v>
      </c>
      <c r="AA39">
        <v>583.83732099999997</v>
      </c>
    </row>
  </sheetData>
  <mergeCells count="3">
    <mergeCell ref="A1:I1"/>
    <mergeCell ref="J1:R1"/>
    <mergeCell ref="S1:AA1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0B03B-1850-4926-AFF0-F3BBE55A1185}">
  <dimension ref="A1:AA39"/>
  <sheetViews>
    <sheetView zoomScale="80" zoomScaleNormal="80" workbookViewId="0">
      <selection activeCell="A8" sqref="A8:I8"/>
    </sheetView>
  </sheetViews>
  <sheetFormatPr defaultRowHeight="15"/>
  <sheetData>
    <row r="1" spans="1:27">
      <c r="A1" s="9" t="s">
        <v>26</v>
      </c>
      <c r="B1" s="9"/>
      <c r="C1" s="9"/>
      <c r="D1" s="9"/>
      <c r="E1" s="9"/>
      <c r="F1" s="9"/>
      <c r="G1" s="9"/>
      <c r="H1" s="9"/>
      <c r="I1" s="9"/>
      <c r="J1" s="9" t="s">
        <v>18</v>
      </c>
      <c r="K1" s="9"/>
      <c r="L1" s="9"/>
      <c r="M1" s="9"/>
      <c r="N1" s="9"/>
      <c r="O1" s="9"/>
      <c r="P1" s="9"/>
      <c r="Q1" s="9"/>
      <c r="R1" s="9"/>
      <c r="S1" s="9" t="s">
        <v>29</v>
      </c>
      <c r="T1" s="9"/>
      <c r="U1" s="9"/>
      <c r="V1" s="9"/>
      <c r="W1" s="9"/>
      <c r="X1" s="9"/>
      <c r="Y1" s="9"/>
      <c r="Z1" s="9"/>
      <c r="AA1" s="9"/>
    </row>
    <row r="2" spans="1:27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  <c r="R2" t="s">
        <v>64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61</v>
      </c>
      <c r="Y2" t="s">
        <v>62</v>
      </c>
      <c r="Z2" t="s">
        <v>63</v>
      </c>
      <c r="AA2" t="s">
        <v>64</v>
      </c>
    </row>
    <row r="3" spans="1:27">
      <c r="A3">
        <v>-5</v>
      </c>
      <c r="B3">
        <v>-0.311031</v>
      </c>
      <c r="C3">
        <v>-6.8999999999999999E-3</v>
      </c>
      <c r="D3">
        <v>5.3998999999999998E-2</v>
      </c>
      <c r="E3">
        <v>147186.842997</v>
      </c>
      <c r="F3">
        <v>2.2540000000000001E-2</v>
      </c>
      <c r="G3">
        <v>1.0406E-2</v>
      </c>
      <c r="H3">
        <v>8.7969999999999993E-3</v>
      </c>
      <c r="I3">
        <v>495.68152900000001</v>
      </c>
      <c r="J3">
        <v>-5</v>
      </c>
      <c r="K3">
        <v>-0.28250700000000001</v>
      </c>
      <c r="L3">
        <v>0.235045</v>
      </c>
      <c r="M3">
        <v>6.1827E-2</v>
      </c>
      <c r="N3">
        <v>151179.99920600001</v>
      </c>
      <c r="O3">
        <v>2.1718999999999999E-2</v>
      </c>
      <c r="P3">
        <v>9.5510000000000005E-3</v>
      </c>
      <c r="Q3">
        <v>9.3349999999999995E-3</v>
      </c>
      <c r="R3">
        <v>551.61834199999998</v>
      </c>
      <c r="S3">
        <v>-5</v>
      </c>
      <c r="T3">
        <v>-0.47309299999999999</v>
      </c>
      <c r="U3">
        <v>0.36676900000000001</v>
      </c>
      <c r="V3">
        <v>9.3658000000000005E-2</v>
      </c>
      <c r="W3">
        <v>148674.33600000001</v>
      </c>
      <c r="X3">
        <v>2.2918999999999998E-2</v>
      </c>
      <c r="Y3">
        <v>1.0184E-2</v>
      </c>
      <c r="Z3">
        <v>8.1989999999999997E-3</v>
      </c>
      <c r="AA3">
        <v>566.55596800000001</v>
      </c>
    </row>
    <row r="4" spans="1:27">
      <c r="A4">
        <v>-4</v>
      </c>
      <c r="B4">
        <v>-0.228635</v>
      </c>
      <c r="C4">
        <v>-6.5110000000000003E-3</v>
      </c>
      <c r="D4">
        <v>4.7524999999999998E-2</v>
      </c>
      <c r="E4">
        <v>147738.54597599999</v>
      </c>
      <c r="F4">
        <v>2.1794000000000001E-2</v>
      </c>
      <c r="G4">
        <v>1.0074E-2</v>
      </c>
      <c r="H4">
        <v>8.2909999999999998E-3</v>
      </c>
      <c r="I4">
        <v>493.97777500000001</v>
      </c>
      <c r="J4">
        <v>-4</v>
      </c>
      <c r="K4">
        <v>-0.14535500000000001</v>
      </c>
      <c r="L4">
        <v>0.11813</v>
      </c>
      <c r="M4">
        <v>4.7904000000000002E-2</v>
      </c>
      <c r="N4">
        <v>151538.19230200001</v>
      </c>
      <c r="O4">
        <v>2.1246999999999999E-2</v>
      </c>
      <c r="P4">
        <v>9.2860000000000009E-3</v>
      </c>
      <c r="Q4">
        <v>8.0780000000000001E-3</v>
      </c>
      <c r="R4">
        <v>549.92447300000003</v>
      </c>
      <c r="S4">
        <v>-4</v>
      </c>
      <c r="T4">
        <v>-0.42380200000000001</v>
      </c>
      <c r="U4">
        <v>0.33075199999999999</v>
      </c>
      <c r="V4">
        <v>8.2267000000000007E-2</v>
      </c>
      <c r="W4">
        <v>148412.86288599999</v>
      </c>
      <c r="X4">
        <v>2.2988999999999999E-2</v>
      </c>
      <c r="Y4">
        <v>1.0181000000000001E-2</v>
      </c>
      <c r="Z4">
        <v>8.9890000000000005E-3</v>
      </c>
      <c r="AA4">
        <v>566.87483899999995</v>
      </c>
    </row>
    <row r="5" spans="1:27">
      <c r="A5">
        <v>-3</v>
      </c>
      <c r="B5">
        <v>-0.17721600000000001</v>
      </c>
      <c r="C5">
        <v>-5.1419999999999999E-3</v>
      </c>
      <c r="D5">
        <v>4.3274E-2</v>
      </c>
      <c r="E5">
        <v>148636.43285700001</v>
      </c>
      <c r="F5">
        <v>2.1248E-2</v>
      </c>
      <c r="G5">
        <v>9.8279999999999999E-3</v>
      </c>
      <c r="H5">
        <v>8.4480000000000006E-3</v>
      </c>
      <c r="I5">
        <v>492.05180200000001</v>
      </c>
      <c r="J5">
        <v>-3</v>
      </c>
      <c r="K5">
        <v>-8.0425999999999997E-2</v>
      </c>
      <c r="L5">
        <v>7.0651000000000005E-2</v>
      </c>
      <c r="M5">
        <v>4.2083000000000002E-2</v>
      </c>
      <c r="N5">
        <v>151500.34683600001</v>
      </c>
      <c r="O5">
        <v>2.1177000000000001E-2</v>
      </c>
      <c r="P5">
        <v>9.2440000000000005E-3</v>
      </c>
      <c r="Q5">
        <v>8.5089999999999992E-3</v>
      </c>
      <c r="R5">
        <v>550.79774099999997</v>
      </c>
      <c r="S5">
        <v>-3</v>
      </c>
      <c r="T5">
        <v>-0.348354</v>
      </c>
      <c r="U5">
        <v>0.26577699999999999</v>
      </c>
      <c r="V5">
        <v>6.6827999999999999E-2</v>
      </c>
      <c r="W5">
        <v>148237.893694</v>
      </c>
      <c r="X5">
        <v>2.2509000000000001E-2</v>
      </c>
      <c r="Y5">
        <v>9.9170000000000005E-3</v>
      </c>
      <c r="Z5">
        <v>8.8979999999999997E-3</v>
      </c>
      <c r="AA5">
        <v>567.34721000000002</v>
      </c>
    </row>
    <row r="6" spans="1:27">
      <c r="A6">
        <v>-2</v>
      </c>
      <c r="B6">
        <v>-9.1825000000000004E-2</v>
      </c>
      <c r="C6">
        <v>-5.1808E-2</v>
      </c>
      <c r="D6">
        <v>5.3067000000000003E-2</v>
      </c>
      <c r="E6">
        <v>148401.38637399999</v>
      </c>
      <c r="F6">
        <v>2.2245999999999998E-2</v>
      </c>
      <c r="G6">
        <v>1.0302E-2</v>
      </c>
      <c r="H6">
        <v>9.1909999999999995E-3</v>
      </c>
      <c r="I6">
        <v>493.16609499999998</v>
      </c>
      <c r="J6">
        <v>-2</v>
      </c>
      <c r="K6">
        <v>-1.7849999999999999E-3</v>
      </c>
      <c r="L6">
        <v>2.8500000000000001E-3</v>
      </c>
      <c r="M6">
        <v>3.9463999999999999E-2</v>
      </c>
      <c r="N6">
        <v>151203.48420199999</v>
      </c>
      <c r="O6">
        <v>2.0920999999999999E-2</v>
      </c>
      <c r="P6">
        <v>9.1240000000000002E-3</v>
      </c>
      <c r="Q6">
        <v>7.9360000000000003E-3</v>
      </c>
      <c r="R6">
        <v>551.32934599999999</v>
      </c>
      <c r="S6">
        <v>-2</v>
      </c>
      <c r="T6">
        <v>-0.269648</v>
      </c>
      <c r="U6">
        <v>0.214139</v>
      </c>
      <c r="V6">
        <v>5.5199999999999999E-2</v>
      </c>
      <c r="W6">
        <v>149472.92820600001</v>
      </c>
      <c r="X6">
        <v>2.2138999999999999E-2</v>
      </c>
      <c r="Y6">
        <v>9.7210000000000005E-3</v>
      </c>
      <c r="Z6">
        <v>8.6280000000000003E-3</v>
      </c>
      <c r="AA6">
        <v>560.87763900000004</v>
      </c>
    </row>
    <row r="7" spans="1:27">
      <c r="A7">
        <v>-1</v>
      </c>
      <c r="B7">
        <v>3.7959999999999999E-3</v>
      </c>
      <c r="C7">
        <v>2.1640000000000001E-3</v>
      </c>
      <c r="D7">
        <v>3.7497999999999997E-2</v>
      </c>
      <c r="E7">
        <v>148003.69820099999</v>
      </c>
      <c r="F7">
        <v>2.0683E-2</v>
      </c>
      <c r="G7">
        <v>9.5770000000000004E-3</v>
      </c>
      <c r="H7">
        <v>8.3879999999999996E-3</v>
      </c>
      <c r="I7">
        <v>492.34708899999998</v>
      </c>
      <c r="J7">
        <v>-1</v>
      </c>
      <c r="K7">
        <v>4.3345000000000002E-2</v>
      </c>
      <c r="L7">
        <v>-3.0949000000000001E-2</v>
      </c>
      <c r="M7">
        <v>3.7545000000000002E-2</v>
      </c>
      <c r="N7">
        <v>151598.345956</v>
      </c>
      <c r="O7">
        <v>2.1082E-2</v>
      </c>
      <c r="P7">
        <v>9.1959999999999993E-3</v>
      </c>
      <c r="Q7">
        <v>9.3650000000000001E-3</v>
      </c>
      <c r="R7">
        <v>548.74840099999994</v>
      </c>
      <c r="S7">
        <v>-1</v>
      </c>
      <c r="T7">
        <v>-0.18060399999999999</v>
      </c>
      <c r="U7">
        <v>0.139318</v>
      </c>
      <c r="V7">
        <v>4.6089999999999999E-2</v>
      </c>
      <c r="W7">
        <v>149446.90198699999</v>
      </c>
      <c r="X7">
        <v>2.1898000000000001E-2</v>
      </c>
      <c r="Y7">
        <v>9.5779999999999997E-3</v>
      </c>
      <c r="Z7">
        <v>8.7250000000000001E-3</v>
      </c>
      <c r="AA7">
        <v>560.67351699999995</v>
      </c>
    </row>
    <row r="8" spans="1:27">
      <c r="A8">
        <v>1</v>
      </c>
      <c r="B8">
        <v>0.14987700000000001</v>
      </c>
      <c r="C8">
        <v>-1.688E-3</v>
      </c>
      <c r="D8">
        <v>4.1588E-2</v>
      </c>
      <c r="E8">
        <v>148307.117168</v>
      </c>
      <c r="F8">
        <v>2.0094999999999998E-2</v>
      </c>
      <c r="G8">
        <v>9.2969999999999997E-3</v>
      </c>
      <c r="H8">
        <v>9.4149999999999998E-3</v>
      </c>
      <c r="I8">
        <v>491.59827899999999</v>
      </c>
      <c r="J8">
        <v>0</v>
      </c>
      <c r="K8">
        <v>0.112913</v>
      </c>
      <c r="L8">
        <v>-8.9319999999999997E-2</v>
      </c>
      <c r="M8">
        <v>4.0205999999999999E-2</v>
      </c>
      <c r="N8">
        <v>151613.08163999999</v>
      </c>
      <c r="O8">
        <v>2.0732E-2</v>
      </c>
      <c r="P8">
        <v>9.0530000000000003E-3</v>
      </c>
      <c r="Q8">
        <v>9.0559999999999998E-3</v>
      </c>
      <c r="R8">
        <v>548.17771400000004</v>
      </c>
      <c r="S8">
        <v>0</v>
      </c>
      <c r="T8">
        <v>-0.11197</v>
      </c>
      <c r="U8">
        <v>9.6769999999999995E-2</v>
      </c>
      <c r="V8">
        <v>2.9141E-2</v>
      </c>
      <c r="W8">
        <v>149144.39408599999</v>
      </c>
      <c r="X8">
        <v>2.1763999999999999E-2</v>
      </c>
      <c r="Y8">
        <v>9.5069999999999998E-3</v>
      </c>
      <c r="Z8">
        <v>8.1880000000000008E-3</v>
      </c>
      <c r="AA8">
        <v>560.84881399999995</v>
      </c>
    </row>
    <row r="9" spans="1:27">
      <c r="A9">
        <v>2</v>
      </c>
      <c r="B9">
        <v>0.28224100000000002</v>
      </c>
      <c r="C9">
        <v>1.1362000000000001E-2</v>
      </c>
      <c r="D9">
        <v>4.1575000000000001E-2</v>
      </c>
      <c r="E9">
        <v>148981.797444</v>
      </c>
      <c r="F9">
        <v>1.9588999999999999E-2</v>
      </c>
      <c r="G9">
        <v>9.0430000000000007E-3</v>
      </c>
      <c r="H9">
        <v>9.0790000000000003E-3</v>
      </c>
      <c r="I9">
        <v>489.15863300000001</v>
      </c>
      <c r="J9">
        <v>1</v>
      </c>
      <c r="K9">
        <v>0.210506</v>
      </c>
      <c r="L9">
        <v>-0.16777400000000001</v>
      </c>
      <c r="M9">
        <v>4.5060999999999997E-2</v>
      </c>
      <c r="N9">
        <v>150990.106723</v>
      </c>
      <c r="O9">
        <v>2.1117E-2</v>
      </c>
      <c r="P9">
        <v>9.2499999999999995E-3</v>
      </c>
      <c r="Q9">
        <v>8.9479999999999994E-3</v>
      </c>
      <c r="R9">
        <v>551.16571299999998</v>
      </c>
      <c r="S9">
        <v>1</v>
      </c>
      <c r="T9">
        <v>-5.9253E-2</v>
      </c>
      <c r="U9">
        <v>6.0491000000000003E-2</v>
      </c>
      <c r="V9">
        <v>3.4812999999999997E-2</v>
      </c>
      <c r="W9">
        <v>149741.22339699999</v>
      </c>
      <c r="X9">
        <v>2.1444999999999999E-2</v>
      </c>
      <c r="Y9">
        <v>9.3589999999999993E-3</v>
      </c>
      <c r="Z9">
        <v>8.7030000000000007E-3</v>
      </c>
      <c r="AA9">
        <v>558.86640799999998</v>
      </c>
    </row>
    <row r="10" spans="1:27">
      <c r="A10">
        <v>3</v>
      </c>
      <c r="B10">
        <v>0.36219400000000002</v>
      </c>
      <c r="C10">
        <v>9.4850000000000004E-3</v>
      </c>
      <c r="D10">
        <v>5.2322E-2</v>
      </c>
      <c r="E10">
        <v>148458.20814999999</v>
      </c>
      <c r="F10">
        <v>1.9241999999999999E-2</v>
      </c>
      <c r="G10">
        <v>8.8620000000000001E-3</v>
      </c>
      <c r="H10">
        <v>9.188E-3</v>
      </c>
      <c r="I10">
        <v>492.81739800000003</v>
      </c>
      <c r="J10">
        <v>2</v>
      </c>
      <c r="K10">
        <v>0.24928900000000001</v>
      </c>
      <c r="L10">
        <v>-0.20033599999999999</v>
      </c>
      <c r="M10">
        <v>4.8257000000000001E-2</v>
      </c>
      <c r="N10">
        <v>151604.69048700001</v>
      </c>
      <c r="O10">
        <v>2.0979000000000001E-2</v>
      </c>
      <c r="P10">
        <v>9.2069999999999999E-3</v>
      </c>
      <c r="Q10">
        <v>8.3820000000000006E-3</v>
      </c>
      <c r="R10">
        <v>549.96103600000004</v>
      </c>
      <c r="S10">
        <v>2</v>
      </c>
      <c r="T10">
        <v>-1.5155E-2</v>
      </c>
      <c r="U10">
        <v>2.5024999999999999E-2</v>
      </c>
      <c r="V10">
        <v>2.6755000000000001E-2</v>
      </c>
      <c r="W10">
        <v>149114.411062</v>
      </c>
      <c r="X10">
        <v>2.1745E-2</v>
      </c>
      <c r="Y10">
        <v>9.4850000000000004E-3</v>
      </c>
      <c r="Z10">
        <v>8.2830000000000004E-3</v>
      </c>
      <c r="AA10">
        <v>562.41420500000004</v>
      </c>
    </row>
    <row r="11" spans="1:27">
      <c r="A11">
        <v>3</v>
      </c>
      <c r="B11">
        <v>0.36409000000000002</v>
      </c>
      <c r="C11">
        <v>8.1209999999999997E-3</v>
      </c>
      <c r="D11">
        <v>4.9897999999999998E-2</v>
      </c>
      <c r="E11">
        <v>148608.463755</v>
      </c>
      <c r="F11">
        <v>1.9540999999999999E-2</v>
      </c>
      <c r="G11">
        <v>9.0010000000000003E-3</v>
      </c>
      <c r="H11">
        <v>8.6929999999999993E-3</v>
      </c>
      <c r="I11">
        <v>491.82310799999999</v>
      </c>
      <c r="J11">
        <v>3</v>
      </c>
      <c r="K11">
        <v>0.35192800000000002</v>
      </c>
      <c r="L11">
        <v>-0.28592499999999998</v>
      </c>
      <c r="M11">
        <v>5.3872000000000003E-2</v>
      </c>
      <c r="N11">
        <v>151355.053674</v>
      </c>
      <c r="O11">
        <v>2.1519E-2</v>
      </c>
      <c r="P11">
        <v>9.4999999999999998E-3</v>
      </c>
      <c r="Q11">
        <v>8.855E-3</v>
      </c>
      <c r="R11">
        <v>551.18263000000002</v>
      </c>
      <c r="S11">
        <v>3</v>
      </c>
      <c r="T11">
        <v>7.5994000000000006E-2</v>
      </c>
      <c r="U11">
        <v>-4.0454999999999998E-2</v>
      </c>
      <c r="V11">
        <v>2.5399999999999999E-2</v>
      </c>
      <c r="W11">
        <v>148570.231122</v>
      </c>
      <c r="X11">
        <v>2.1430000000000001E-2</v>
      </c>
      <c r="Y11">
        <v>9.3480000000000004E-3</v>
      </c>
      <c r="Z11">
        <v>8.5290000000000001E-3</v>
      </c>
      <c r="AA11">
        <v>563.91682900000001</v>
      </c>
    </row>
    <row r="12" spans="1:27">
      <c r="A12">
        <v>4</v>
      </c>
      <c r="B12">
        <v>0.42748700000000001</v>
      </c>
      <c r="C12">
        <v>2.6210000000000001E-3</v>
      </c>
      <c r="D12">
        <v>5.9846999999999997E-2</v>
      </c>
      <c r="E12">
        <v>149582.85199200001</v>
      </c>
      <c r="F12">
        <v>1.8571000000000001E-2</v>
      </c>
      <c r="G12">
        <v>8.5330000000000007E-3</v>
      </c>
      <c r="H12">
        <v>8.6339999999999993E-3</v>
      </c>
      <c r="I12">
        <v>486.52619900000002</v>
      </c>
      <c r="J12">
        <v>4</v>
      </c>
      <c r="K12">
        <v>0.40852300000000003</v>
      </c>
      <c r="L12">
        <v>-0.34024399999999999</v>
      </c>
      <c r="M12">
        <v>6.3365000000000005E-2</v>
      </c>
      <c r="N12">
        <v>150439.47992099999</v>
      </c>
      <c r="O12">
        <v>2.1881000000000001E-2</v>
      </c>
      <c r="P12">
        <v>9.7099999999999999E-3</v>
      </c>
      <c r="Q12">
        <v>9.1319999999999995E-3</v>
      </c>
      <c r="R12">
        <v>554.75708199999997</v>
      </c>
      <c r="S12">
        <v>4</v>
      </c>
      <c r="T12">
        <v>0.123755</v>
      </c>
      <c r="U12">
        <v>-6.5282999999999994E-2</v>
      </c>
      <c r="V12">
        <v>3.3177999999999999E-2</v>
      </c>
      <c r="W12">
        <v>148215.34673300001</v>
      </c>
      <c r="X12">
        <v>2.1409999999999998E-2</v>
      </c>
      <c r="Y12">
        <v>9.3410000000000003E-3</v>
      </c>
      <c r="Z12">
        <v>8.6370000000000006E-3</v>
      </c>
      <c r="AA12">
        <v>566.62823800000001</v>
      </c>
    </row>
    <row r="13" spans="1:27">
      <c r="A13">
        <v>5</v>
      </c>
      <c r="B13">
        <v>0.49991400000000003</v>
      </c>
      <c r="C13">
        <v>-1.5566E-2</v>
      </c>
      <c r="D13">
        <v>9.9305000000000004E-2</v>
      </c>
      <c r="E13">
        <v>148462.979445</v>
      </c>
      <c r="F13">
        <v>1.8943000000000002E-2</v>
      </c>
      <c r="G13">
        <v>8.6789999999999992E-3</v>
      </c>
      <c r="H13">
        <v>8.8310000000000003E-3</v>
      </c>
      <c r="I13">
        <v>493.29369200000002</v>
      </c>
      <c r="J13">
        <v>5</v>
      </c>
      <c r="K13">
        <v>0.53467699999999996</v>
      </c>
      <c r="L13">
        <v>-0.46140999999999999</v>
      </c>
      <c r="M13">
        <v>8.5693000000000005E-2</v>
      </c>
      <c r="N13">
        <v>151024.762869</v>
      </c>
      <c r="O13">
        <v>2.2249000000000001E-2</v>
      </c>
      <c r="P13">
        <v>1.0005E-2</v>
      </c>
      <c r="Q13">
        <v>8.3180000000000007E-3</v>
      </c>
      <c r="R13">
        <v>551.759636</v>
      </c>
      <c r="S13">
        <v>5</v>
      </c>
      <c r="T13">
        <v>0.20072599999999999</v>
      </c>
      <c r="U13">
        <v>-0.12692800000000001</v>
      </c>
      <c r="V13">
        <v>2.0506E-2</v>
      </c>
      <c r="W13">
        <v>148952.04565499999</v>
      </c>
      <c r="X13">
        <v>2.1606E-2</v>
      </c>
      <c r="Y13">
        <v>9.4409999999999997E-3</v>
      </c>
      <c r="Z13">
        <v>8.4620000000000008E-3</v>
      </c>
      <c r="AA13">
        <v>563.08137299999999</v>
      </c>
    </row>
    <row r="14" spans="1:27">
      <c r="A14">
        <v>6</v>
      </c>
      <c r="B14">
        <v>0.613703</v>
      </c>
      <c r="C14">
        <v>-3.1905999999999997E-2</v>
      </c>
      <c r="D14">
        <v>9.4280000000000003E-2</v>
      </c>
      <c r="E14">
        <v>149456.95087199999</v>
      </c>
      <c r="F14">
        <v>1.8362E-2</v>
      </c>
      <c r="G14">
        <v>8.3649999999999992E-3</v>
      </c>
      <c r="H14">
        <v>8.7969999999999993E-3</v>
      </c>
      <c r="I14">
        <v>489.00344999999999</v>
      </c>
      <c r="J14">
        <v>6</v>
      </c>
      <c r="K14">
        <v>0.56570200000000004</v>
      </c>
      <c r="L14">
        <v>-0.48119699999999999</v>
      </c>
      <c r="M14">
        <v>9.1299000000000005E-2</v>
      </c>
      <c r="N14">
        <v>150559.59962299999</v>
      </c>
      <c r="O14">
        <v>2.2296E-2</v>
      </c>
      <c r="P14">
        <v>1.0050999999999999E-2</v>
      </c>
      <c r="Q14">
        <v>9.2510000000000005E-3</v>
      </c>
      <c r="R14">
        <v>552.64879099999996</v>
      </c>
      <c r="S14">
        <v>6</v>
      </c>
      <c r="T14">
        <v>0.29132200000000003</v>
      </c>
      <c r="U14">
        <v>-0.18648799999999999</v>
      </c>
      <c r="V14">
        <v>4.3267E-2</v>
      </c>
      <c r="W14">
        <v>149345.764711</v>
      </c>
      <c r="X14">
        <v>2.1419000000000001E-2</v>
      </c>
      <c r="Y14">
        <v>9.3810000000000004E-3</v>
      </c>
      <c r="Z14">
        <v>9.0200000000000002E-3</v>
      </c>
      <c r="AA14">
        <v>561.69691899999998</v>
      </c>
    </row>
    <row r="15" spans="1:27">
      <c r="A15">
        <v>7</v>
      </c>
      <c r="B15">
        <v>0.68085200000000001</v>
      </c>
      <c r="C15">
        <v>-5.0055000000000002E-2</v>
      </c>
      <c r="D15">
        <v>0.119837</v>
      </c>
      <c r="E15">
        <v>149042.71578599999</v>
      </c>
      <c r="F15">
        <v>1.8539E-2</v>
      </c>
      <c r="G15">
        <v>8.4169999999999991E-3</v>
      </c>
      <c r="H15">
        <v>8.1659999999999996E-3</v>
      </c>
      <c r="I15">
        <v>489.86949499999997</v>
      </c>
      <c r="J15">
        <v>7</v>
      </c>
      <c r="K15">
        <v>0.59719100000000003</v>
      </c>
      <c r="L15">
        <v>-0.50745300000000004</v>
      </c>
      <c r="M15">
        <v>9.2120999999999995E-2</v>
      </c>
      <c r="N15">
        <v>151486.87323600001</v>
      </c>
      <c r="O15">
        <v>2.2252000000000001E-2</v>
      </c>
      <c r="P15">
        <v>1.0059E-2</v>
      </c>
      <c r="Q15">
        <v>8.9569999999999997E-3</v>
      </c>
      <c r="R15">
        <v>549.891346</v>
      </c>
      <c r="S15">
        <v>7</v>
      </c>
      <c r="T15">
        <v>0.376386</v>
      </c>
      <c r="U15">
        <v>-0.25154500000000002</v>
      </c>
      <c r="V15">
        <v>4.2217999999999999E-2</v>
      </c>
      <c r="W15">
        <v>149505.29895699999</v>
      </c>
      <c r="X15">
        <v>2.1464E-2</v>
      </c>
      <c r="Y15">
        <v>9.4380000000000002E-3</v>
      </c>
      <c r="Z15">
        <v>9.0290000000000006E-3</v>
      </c>
      <c r="AA15">
        <v>560.30304999999998</v>
      </c>
    </row>
    <row r="16" spans="1:27">
      <c r="A16">
        <v>8</v>
      </c>
      <c r="B16">
        <v>0.73313300000000003</v>
      </c>
      <c r="C16">
        <v>-7.2239999999999999E-2</v>
      </c>
      <c r="D16">
        <v>0.12720400000000001</v>
      </c>
      <c r="E16">
        <v>148253.95820299999</v>
      </c>
      <c r="F16">
        <v>1.8720000000000001E-2</v>
      </c>
      <c r="G16">
        <v>8.4759999999999992E-3</v>
      </c>
      <c r="H16">
        <v>8.3040000000000006E-3</v>
      </c>
      <c r="I16">
        <v>491.07744700000001</v>
      </c>
      <c r="J16">
        <v>8</v>
      </c>
      <c r="K16">
        <v>0.65071400000000001</v>
      </c>
      <c r="L16">
        <v>-0.53729499999999997</v>
      </c>
      <c r="M16">
        <v>0.124497</v>
      </c>
      <c r="N16">
        <v>150712.158295</v>
      </c>
      <c r="O16">
        <v>2.2662999999999999E-2</v>
      </c>
      <c r="P16">
        <v>1.0272999999999999E-2</v>
      </c>
      <c r="Q16">
        <v>8.8170000000000002E-3</v>
      </c>
      <c r="R16">
        <v>551.89922899999999</v>
      </c>
      <c r="S16">
        <v>8</v>
      </c>
      <c r="T16">
        <v>0.42544799999999999</v>
      </c>
      <c r="U16">
        <v>-0.28267700000000001</v>
      </c>
      <c r="V16">
        <v>5.3608000000000003E-2</v>
      </c>
      <c r="W16">
        <v>149610.64886399999</v>
      </c>
      <c r="X16">
        <v>2.1486000000000002E-2</v>
      </c>
      <c r="Y16">
        <v>9.4660000000000005E-3</v>
      </c>
      <c r="Z16">
        <v>8.4950000000000008E-3</v>
      </c>
      <c r="AA16">
        <v>559.05231000000003</v>
      </c>
    </row>
    <row r="17" spans="1:27">
      <c r="A17">
        <v>9</v>
      </c>
      <c r="B17">
        <v>0.77517999999999998</v>
      </c>
      <c r="C17">
        <v>-8.1997E-2</v>
      </c>
      <c r="D17">
        <v>0.15238199999999999</v>
      </c>
      <c r="E17">
        <v>149309.747611</v>
      </c>
      <c r="F17">
        <v>1.8194999999999999E-2</v>
      </c>
      <c r="G17">
        <v>8.2120000000000005E-3</v>
      </c>
      <c r="H17">
        <v>8.1049999999999994E-3</v>
      </c>
      <c r="I17">
        <v>488.39184499999999</v>
      </c>
      <c r="J17">
        <v>9</v>
      </c>
      <c r="K17">
        <v>0.68089599999999995</v>
      </c>
      <c r="L17">
        <v>-0.57061200000000001</v>
      </c>
      <c r="M17">
        <v>0.13897699999999999</v>
      </c>
      <c r="N17">
        <v>150055.22649599999</v>
      </c>
      <c r="O17">
        <v>2.2981999999999999E-2</v>
      </c>
      <c r="P17">
        <v>1.0475E-2</v>
      </c>
      <c r="Q17">
        <v>8.8149999999999999E-3</v>
      </c>
      <c r="R17">
        <v>557.85079700000006</v>
      </c>
      <c r="S17">
        <v>9</v>
      </c>
      <c r="T17">
        <v>0.510073</v>
      </c>
      <c r="U17">
        <v>-0.338449</v>
      </c>
      <c r="V17">
        <v>5.7955E-2</v>
      </c>
      <c r="W17">
        <v>148555.63188</v>
      </c>
      <c r="X17">
        <v>2.1631000000000001E-2</v>
      </c>
      <c r="Y17">
        <v>9.5739999999999992E-3</v>
      </c>
      <c r="Z17">
        <v>8.796E-3</v>
      </c>
      <c r="AA17">
        <v>564.513105</v>
      </c>
    </row>
    <row r="18" spans="1:27">
      <c r="A18">
        <v>10</v>
      </c>
      <c r="B18">
        <v>0.78021700000000005</v>
      </c>
      <c r="C18">
        <v>-8.3132999999999999E-2</v>
      </c>
      <c r="D18">
        <v>0.15459700000000001</v>
      </c>
      <c r="E18">
        <v>148459.44515300001</v>
      </c>
      <c r="F18">
        <v>1.8492000000000001E-2</v>
      </c>
      <c r="G18">
        <v>8.3429999999999997E-3</v>
      </c>
      <c r="H18">
        <v>9.0690000000000007E-3</v>
      </c>
      <c r="I18">
        <v>492.380786</v>
      </c>
      <c r="J18">
        <v>10</v>
      </c>
      <c r="K18">
        <v>0.71465100000000004</v>
      </c>
      <c r="L18">
        <v>-0.59698899999999999</v>
      </c>
      <c r="M18">
        <v>0.15259800000000001</v>
      </c>
      <c r="N18">
        <v>151328.03825300001</v>
      </c>
      <c r="O18">
        <v>2.2897000000000001E-2</v>
      </c>
      <c r="P18">
        <v>1.0459E-2</v>
      </c>
      <c r="Q18">
        <v>9.2259999999999998E-3</v>
      </c>
      <c r="R18">
        <v>551.754997</v>
      </c>
      <c r="S18">
        <v>10</v>
      </c>
      <c r="T18">
        <v>0.55206900000000003</v>
      </c>
      <c r="U18">
        <v>-0.358875</v>
      </c>
      <c r="V18">
        <v>8.3275000000000002E-2</v>
      </c>
      <c r="W18">
        <v>149113.848241</v>
      </c>
      <c r="X18">
        <v>2.1814E-2</v>
      </c>
      <c r="Y18">
        <v>9.6629999999999997E-3</v>
      </c>
      <c r="Z18">
        <v>8.6420000000000004E-3</v>
      </c>
      <c r="AA18">
        <v>562.57262700000001</v>
      </c>
    </row>
    <row r="19" spans="1:27">
      <c r="A19">
        <v>11</v>
      </c>
      <c r="B19">
        <v>0.79562200000000005</v>
      </c>
      <c r="C19">
        <v>-9.1552999999999995E-2</v>
      </c>
      <c r="D19">
        <v>0.18609600000000001</v>
      </c>
      <c r="E19">
        <v>148489.35811500001</v>
      </c>
      <c r="F19">
        <v>1.8166000000000002E-2</v>
      </c>
      <c r="G19">
        <v>8.1840000000000003E-3</v>
      </c>
      <c r="H19">
        <v>8.7390000000000002E-3</v>
      </c>
      <c r="I19">
        <v>490.45212099999998</v>
      </c>
      <c r="J19">
        <v>11</v>
      </c>
      <c r="K19">
        <v>0.74469700000000005</v>
      </c>
      <c r="L19">
        <v>-0.61980999999999997</v>
      </c>
      <c r="M19">
        <v>0.18018799999999999</v>
      </c>
      <c r="N19">
        <v>150876.84320800001</v>
      </c>
      <c r="O19">
        <v>2.3245999999999999E-2</v>
      </c>
      <c r="P19">
        <v>1.0644000000000001E-2</v>
      </c>
      <c r="Q19">
        <v>8.9549999999999994E-3</v>
      </c>
      <c r="R19">
        <v>552.43483800000001</v>
      </c>
      <c r="S19">
        <v>11</v>
      </c>
      <c r="T19">
        <v>0.59652899999999998</v>
      </c>
      <c r="U19">
        <v>-0.37606499999999998</v>
      </c>
      <c r="V19">
        <v>0.103515</v>
      </c>
      <c r="W19">
        <v>148684.876108</v>
      </c>
      <c r="X19">
        <v>2.1850999999999999E-2</v>
      </c>
      <c r="Y19">
        <v>9.6869999999999994E-3</v>
      </c>
      <c r="Z19">
        <v>8.6829999999999997E-3</v>
      </c>
      <c r="AA19">
        <v>564.36994800000002</v>
      </c>
    </row>
    <row r="20" spans="1:27">
      <c r="A20">
        <v>12</v>
      </c>
      <c r="B20">
        <v>0.77077300000000004</v>
      </c>
      <c r="C20">
        <v>-0.130384</v>
      </c>
      <c r="D20">
        <v>0.225378</v>
      </c>
      <c r="E20">
        <v>147739.63839400001</v>
      </c>
      <c r="F20">
        <v>1.9550999999999999E-2</v>
      </c>
      <c r="G20">
        <v>8.8610000000000008E-3</v>
      </c>
      <c r="H20">
        <v>9.3380000000000008E-3</v>
      </c>
      <c r="I20">
        <v>498.02869099999998</v>
      </c>
      <c r="J20">
        <v>12</v>
      </c>
      <c r="K20">
        <v>0.77022299999999999</v>
      </c>
      <c r="L20">
        <v>-0.640378</v>
      </c>
      <c r="M20">
        <v>0.197659</v>
      </c>
      <c r="N20">
        <v>149660.58645900001</v>
      </c>
      <c r="O20">
        <v>2.3252999999999999E-2</v>
      </c>
      <c r="P20">
        <v>1.0704E-2</v>
      </c>
      <c r="Q20">
        <v>8.3280000000000003E-3</v>
      </c>
      <c r="R20">
        <v>558.84660799999995</v>
      </c>
      <c r="S20">
        <v>12</v>
      </c>
      <c r="T20">
        <v>0.62318099999999998</v>
      </c>
      <c r="U20">
        <v>-0.38389499999999999</v>
      </c>
      <c r="V20">
        <v>0.117076</v>
      </c>
      <c r="W20">
        <v>149283.547379</v>
      </c>
      <c r="X20">
        <v>2.1798999999999999E-2</v>
      </c>
      <c r="Y20">
        <v>9.6600000000000002E-3</v>
      </c>
      <c r="Z20">
        <v>8.2220000000000001E-3</v>
      </c>
      <c r="AA20">
        <v>560.43031699999995</v>
      </c>
    </row>
    <row r="21" spans="1:27">
      <c r="A21">
        <v>13</v>
      </c>
      <c r="B21">
        <v>0.82611800000000002</v>
      </c>
      <c r="C21">
        <v>-0.10563500000000001</v>
      </c>
      <c r="D21">
        <v>0.22711799999999999</v>
      </c>
      <c r="E21">
        <v>148000.40488300001</v>
      </c>
      <c r="F21">
        <v>1.8693999999999999E-2</v>
      </c>
      <c r="G21">
        <v>8.4159999999999999E-3</v>
      </c>
      <c r="H21">
        <v>8.7849999999999994E-3</v>
      </c>
      <c r="I21">
        <v>493.90980500000001</v>
      </c>
      <c r="J21">
        <v>13</v>
      </c>
      <c r="K21">
        <v>0.79869299999999999</v>
      </c>
      <c r="L21">
        <v>-0.66536700000000004</v>
      </c>
      <c r="M21">
        <v>0.220639</v>
      </c>
      <c r="N21">
        <v>149862.55401699999</v>
      </c>
      <c r="O21">
        <v>2.3436999999999999E-2</v>
      </c>
      <c r="P21">
        <v>1.0822E-2</v>
      </c>
      <c r="Q21">
        <v>9.1870000000000007E-3</v>
      </c>
      <c r="R21">
        <v>558.77245500000004</v>
      </c>
      <c r="S21">
        <v>13</v>
      </c>
      <c r="T21">
        <v>0.678844</v>
      </c>
      <c r="U21">
        <v>-0.39943400000000001</v>
      </c>
      <c r="V21">
        <v>0.12978600000000001</v>
      </c>
      <c r="W21">
        <v>149393.468077</v>
      </c>
      <c r="X21">
        <v>2.1561E-2</v>
      </c>
      <c r="Y21">
        <v>9.5549999999999993E-3</v>
      </c>
      <c r="Z21">
        <v>8.5079999999999999E-3</v>
      </c>
      <c r="AA21">
        <v>560.21467199999995</v>
      </c>
    </row>
    <row r="22" spans="1:27">
      <c r="A22">
        <v>14</v>
      </c>
      <c r="B22">
        <v>0.80329600000000001</v>
      </c>
      <c r="C22">
        <v>-0.11519</v>
      </c>
      <c r="D22">
        <v>0.22478200000000001</v>
      </c>
      <c r="E22">
        <v>147086.72614399999</v>
      </c>
      <c r="F22">
        <v>1.8894000000000001E-2</v>
      </c>
      <c r="G22">
        <v>8.5190000000000005E-3</v>
      </c>
      <c r="H22">
        <v>7.9909999999999998E-3</v>
      </c>
      <c r="I22">
        <v>499.57516600000002</v>
      </c>
      <c r="J22">
        <v>14</v>
      </c>
      <c r="K22">
        <v>0.81099699999999997</v>
      </c>
      <c r="L22">
        <v>-0.67511900000000002</v>
      </c>
      <c r="M22">
        <v>0.22256400000000001</v>
      </c>
      <c r="N22">
        <v>148586.808766</v>
      </c>
      <c r="O22">
        <v>2.3553999999999999E-2</v>
      </c>
      <c r="P22">
        <v>1.0912E-2</v>
      </c>
      <c r="Q22">
        <v>9.2160000000000002E-3</v>
      </c>
      <c r="R22">
        <v>564.25980000000004</v>
      </c>
      <c r="S22">
        <v>14</v>
      </c>
      <c r="T22">
        <v>0.71974899999999997</v>
      </c>
      <c r="U22">
        <v>-0.41853099999999999</v>
      </c>
      <c r="V22">
        <v>0.15862999999999999</v>
      </c>
      <c r="W22">
        <v>149873.111179</v>
      </c>
      <c r="X22">
        <v>2.1697000000000001E-2</v>
      </c>
      <c r="Y22">
        <v>9.6200000000000001E-3</v>
      </c>
      <c r="Z22">
        <v>9.0699999999999999E-3</v>
      </c>
      <c r="AA22">
        <v>557.28991900000005</v>
      </c>
    </row>
    <row r="23" spans="1:27">
      <c r="A23">
        <v>15</v>
      </c>
      <c r="B23">
        <v>0.71917299999999995</v>
      </c>
      <c r="C23">
        <v>-9.3160000000000007E-2</v>
      </c>
      <c r="D23">
        <v>0.28041100000000002</v>
      </c>
      <c r="E23">
        <v>148169.02274099999</v>
      </c>
      <c r="F23">
        <v>1.8790000000000001E-2</v>
      </c>
      <c r="G23">
        <v>8.5229999999999993E-3</v>
      </c>
      <c r="H23">
        <v>8.3850000000000001E-3</v>
      </c>
      <c r="I23">
        <v>490.92095</v>
      </c>
      <c r="J23">
        <v>15</v>
      </c>
      <c r="K23">
        <v>0.83791000000000004</v>
      </c>
      <c r="L23">
        <v>-0.69809200000000005</v>
      </c>
      <c r="M23">
        <v>0.25519700000000001</v>
      </c>
      <c r="N23">
        <v>149465.32159199999</v>
      </c>
      <c r="O23">
        <v>2.3824999999999999E-2</v>
      </c>
      <c r="P23">
        <v>1.1044999999999999E-2</v>
      </c>
      <c r="Q23">
        <v>9.1859999999999997E-3</v>
      </c>
      <c r="R23">
        <v>559.41017399999998</v>
      </c>
      <c r="S23">
        <v>15</v>
      </c>
      <c r="T23">
        <v>0.76492599999999999</v>
      </c>
      <c r="U23">
        <v>-0.43739699999999998</v>
      </c>
      <c r="V23">
        <v>0.17974699999999999</v>
      </c>
      <c r="W23">
        <v>147952.27043100001</v>
      </c>
      <c r="X23">
        <v>2.2078E-2</v>
      </c>
      <c r="Y23">
        <v>9.8019999999999999E-3</v>
      </c>
      <c r="Z23">
        <v>8.6610000000000003E-3</v>
      </c>
      <c r="AA23">
        <v>568.37756400000001</v>
      </c>
    </row>
    <row r="24" spans="1:27">
      <c r="A24">
        <v>16</v>
      </c>
      <c r="B24">
        <v>0.59039799999999998</v>
      </c>
      <c r="C24">
        <v>-8.3890000000000006E-2</v>
      </c>
      <c r="D24">
        <v>0.19596</v>
      </c>
      <c r="E24">
        <v>146963.957692</v>
      </c>
      <c r="F24">
        <v>1.9524E-2</v>
      </c>
      <c r="G24">
        <v>8.9219999999999994E-3</v>
      </c>
      <c r="H24">
        <v>8.2660000000000008E-3</v>
      </c>
      <c r="I24">
        <v>497.794127</v>
      </c>
      <c r="J24">
        <v>16</v>
      </c>
      <c r="K24">
        <v>0.85568900000000003</v>
      </c>
      <c r="L24">
        <v>-0.73145499999999997</v>
      </c>
      <c r="M24">
        <v>0.279055</v>
      </c>
      <c r="N24">
        <v>150099.79170599999</v>
      </c>
      <c r="O24">
        <v>2.3824000000000001E-2</v>
      </c>
      <c r="P24">
        <v>1.1106E-2</v>
      </c>
      <c r="Q24">
        <v>8.8509999999999995E-3</v>
      </c>
      <c r="R24">
        <v>556.97815100000003</v>
      </c>
      <c r="S24">
        <v>16</v>
      </c>
      <c r="T24">
        <v>0.80240199999999995</v>
      </c>
      <c r="U24">
        <v>-0.45800299999999999</v>
      </c>
      <c r="V24">
        <v>0.21059900000000001</v>
      </c>
      <c r="W24">
        <v>146547.12745599999</v>
      </c>
      <c r="X24">
        <v>2.2626E-2</v>
      </c>
      <c r="Y24">
        <v>1.0063000000000001E-2</v>
      </c>
      <c r="Z24">
        <v>8.6060000000000008E-3</v>
      </c>
      <c r="AA24">
        <v>577.15801599999998</v>
      </c>
    </row>
    <row r="25" spans="1:27">
      <c r="A25">
        <v>17</v>
      </c>
      <c r="B25">
        <v>0.541211</v>
      </c>
      <c r="C25">
        <v>-0.11502999999999999</v>
      </c>
      <c r="D25">
        <v>0.24527499999999999</v>
      </c>
      <c r="E25">
        <v>146466.53822399999</v>
      </c>
      <c r="F25">
        <v>2.0322E-2</v>
      </c>
      <c r="G25">
        <v>9.325E-3</v>
      </c>
      <c r="H25">
        <v>8.8520000000000005E-3</v>
      </c>
      <c r="I25">
        <v>500.04073199999999</v>
      </c>
      <c r="J25">
        <v>17</v>
      </c>
      <c r="K25">
        <v>0.88766999999999996</v>
      </c>
      <c r="L25">
        <v>-0.761965</v>
      </c>
      <c r="M25">
        <v>0.30868400000000001</v>
      </c>
      <c r="N25">
        <v>147833.293427</v>
      </c>
      <c r="O25">
        <v>2.4285000000000001E-2</v>
      </c>
      <c r="P25">
        <v>1.1416000000000001E-2</v>
      </c>
      <c r="Q25">
        <v>9.4509999999999993E-3</v>
      </c>
      <c r="R25">
        <v>568.38870799999995</v>
      </c>
      <c r="S25">
        <v>17</v>
      </c>
      <c r="T25">
        <v>0.81767599999999996</v>
      </c>
      <c r="U25">
        <v>-0.46825800000000001</v>
      </c>
      <c r="V25">
        <v>0.220771</v>
      </c>
      <c r="W25">
        <v>148253.993793</v>
      </c>
      <c r="X25">
        <v>2.2751E-2</v>
      </c>
      <c r="Y25">
        <v>1.0114E-2</v>
      </c>
      <c r="Z25">
        <v>8.9350000000000002E-3</v>
      </c>
      <c r="AA25">
        <v>567.27292</v>
      </c>
    </row>
    <row r="26" spans="1:27">
      <c r="A26">
        <v>18</v>
      </c>
      <c r="B26">
        <v>0.85738800000000004</v>
      </c>
      <c r="C26">
        <v>-0.14815700000000001</v>
      </c>
      <c r="D26">
        <v>0.31125599999999998</v>
      </c>
      <c r="E26">
        <v>146358.565604</v>
      </c>
      <c r="F26">
        <v>1.9906E-2</v>
      </c>
      <c r="G26">
        <v>8.9779999999999999E-3</v>
      </c>
      <c r="H26">
        <v>8.8970000000000004E-3</v>
      </c>
      <c r="I26">
        <v>499.19834300000002</v>
      </c>
      <c r="J26">
        <v>18</v>
      </c>
      <c r="K26">
        <v>0.87492899999999996</v>
      </c>
      <c r="L26">
        <v>-0.76392700000000002</v>
      </c>
      <c r="M26">
        <v>0.31674999999999998</v>
      </c>
      <c r="N26">
        <v>148901.68168000001</v>
      </c>
      <c r="O26">
        <v>2.4579E-2</v>
      </c>
      <c r="P26">
        <v>1.1514999999999999E-2</v>
      </c>
      <c r="Q26">
        <v>9.7979999999999994E-3</v>
      </c>
      <c r="R26">
        <v>561.93305399999997</v>
      </c>
      <c r="S26">
        <v>18</v>
      </c>
      <c r="T26">
        <v>0.86757600000000001</v>
      </c>
      <c r="U26">
        <v>-0.49599199999999999</v>
      </c>
      <c r="V26">
        <v>0.25587300000000002</v>
      </c>
      <c r="W26">
        <v>148258.13820399999</v>
      </c>
      <c r="X26">
        <v>2.249E-2</v>
      </c>
      <c r="Y26">
        <v>1.0023000000000001E-2</v>
      </c>
      <c r="Z26">
        <v>8.8900000000000003E-3</v>
      </c>
      <c r="AA26">
        <v>566.05996000000005</v>
      </c>
    </row>
    <row r="27" spans="1:27">
      <c r="J27">
        <v>19</v>
      </c>
      <c r="K27">
        <v>0.88461400000000001</v>
      </c>
      <c r="L27">
        <v>-0.77983899999999995</v>
      </c>
      <c r="M27">
        <v>0.32919199999999998</v>
      </c>
      <c r="N27">
        <v>149325.53725600001</v>
      </c>
      <c r="O27">
        <v>2.4157000000000001E-2</v>
      </c>
      <c r="P27">
        <v>1.1370999999999999E-2</v>
      </c>
      <c r="Q27">
        <v>9.3170000000000006E-3</v>
      </c>
      <c r="R27">
        <v>560.24958600000002</v>
      </c>
      <c r="S27">
        <v>19</v>
      </c>
      <c r="T27">
        <v>0.88859600000000005</v>
      </c>
      <c r="U27">
        <v>-0.506359</v>
      </c>
      <c r="V27">
        <v>0.277256</v>
      </c>
      <c r="W27">
        <v>148816.78094500001</v>
      </c>
      <c r="X27">
        <v>2.2397E-2</v>
      </c>
      <c r="Y27">
        <v>9.9880000000000004E-3</v>
      </c>
      <c r="Z27">
        <v>9.1400000000000006E-3</v>
      </c>
      <c r="AA27">
        <v>565.23875599999997</v>
      </c>
    </row>
    <row r="28" spans="1:27">
      <c r="J28">
        <v>20</v>
      </c>
      <c r="K28">
        <v>0.87878699999999998</v>
      </c>
      <c r="L28">
        <v>-0.79301999999999995</v>
      </c>
      <c r="M28">
        <v>0.35336899999999999</v>
      </c>
      <c r="N28">
        <v>149584.008657</v>
      </c>
      <c r="O28">
        <v>2.4263E-2</v>
      </c>
      <c r="P28">
        <v>1.1447000000000001E-2</v>
      </c>
      <c r="Q28">
        <v>9.0559999999999998E-3</v>
      </c>
      <c r="R28">
        <v>559.36399500000005</v>
      </c>
      <c r="S28">
        <v>20</v>
      </c>
      <c r="T28">
        <v>0.91861099999999996</v>
      </c>
      <c r="U28">
        <v>-0.53038799999999997</v>
      </c>
      <c r="V28">
        <v>0.30167100000000002</v>
      </c>
      <c r="W28">
        <v>147359.96074499999</v>
      </c>
      <c r="X28">
        <v>2.283E-2</v>
      </c>
      <c r="Y28">
        <v>1.0215E-2</v>
      </c>
      <c r="Z28">
        <v>9.1509999999999994E-3</v>
      </c>
      <c r="AA28">
        <v>571.94491800000003</v>
      </c>
    </row>
    <row r="29" spans="1:27">
      <c r="J29">
        <v>21</v>
      </c>
      <c r="K29">
        <v>0.88536800000000004</v>
      </c>
      <c r="L29">
        <v>-0.81807099999999999</v>
      </c>
      <c r="M29">
        <v>0.374305</v>
      </c>
      <c r="N29">
        <v>148813.60868</v>
      </c>
      <c r="O29">
        <v>2.5184000000000002E-2</v>
      </c>
      <c r="P29">
        <v>1.1913999999999999E-2</v>
      </c>
      <c r="Q29">
        <v>9.1079999999999998E-3</v>
      </c>
      <c r="R29">
        <v>565.15729099999999</v>
      </c>
      <c r="S29">
        <v>21</v>
      </c>
      <c r="T29">
        <v>0.946905</v>
      </c>
      <c r="U29">
        <v>-0.54161099999999995</v>
      </c>
      <c r="V29">
        <v>0.32827400000000001</v>
      </c>
      <c r="W29">
        <v>147614.20245899999</v>
      </c>
      <c r="X29">
        <v>2.266E-2</v>
      </c>
      <c r="Y29">
        <v>1.0144E-2</v>
      </c>
      <c r="Z29">
        <v>9.0830000000000008E-3</v>
      </c>
      <c r="AA29">
        <v>570.54438800000003</v>
      </c>
    </row>
    <row r="30" spans="1:27">
      <c r="J30">
        <v>22</v>
      </c>
      <c r="K30">
        <v>0.89159900000000003</v>
      </c>
      <c r="L30">
        <v>-0.83321800000000001</v>
      </c>
      <c r="M30">
        <v>0.38623200000000002</v>
      </c>
      <c r="N30">
        <v>147254.167403</v>
      </c>
      <c r="O30">
        <v>2.5638999999999999E-2</v>
      </c>
      <c r="P30">
        <v>1.2184E-2</v>
      </c>
      <c r="Q30">
        <v>9.8329999999999997E-3</v>
      </c>
      <c r="R30">
        <v>572.03367200000002</v>
      </c>
      <c r="S30">
        <v>22</v>
      </c>
      <c r="T30">
        <v>0.967306</v>
      </c>
      <c r="U30">
        <v>-0.56027000000000005</v>
      </c>
      <c r="V30">
        <v>0.35323399999999999</v>
      </c>
      <c r="W30">
        <v>147453.47435100001</v>
      </c>
      <c r="X30">
        <v>2.2783999999999999E-2</v>
      </c>
      <c r="Y30">
        <v>1.0225E-2</v>
      </c>
      <c r="Z30">
        <v>8.8260000000000005E-3</v>
      </c>
      <c r="AA30">
        <v>570.21245799999997</v>
      </c>
    </row>
    <row r="31" spans="1:27">
      <c r="J31">
        <v>23</v>
      </c>
      <c r="K31">
        <v>0.88149999999999995</v>
      </c>
      <c r="L31">
        <v>-0.84327300000000005</v>
      </c>
      <c r="M31">
        <v>0.40406599999999998</v>
      </c>
      <c r="N31">
        <v>148121.49202400001</v>
      </c>
      <c r="O31">
        <v>2.5558000000000001E-2</v>
      </c>
      <c r="P31">
        <v>1.2161E-2</v>
      </c>
      <c r="Q31">
        <v>9.9430000000000004E-3</v>
      </c>
      <c r="R31">
        <v>568.36459600000001</v>
      </c>
      <c r="S31">
        <v>23</v>
      </c>
      <c r="T31">
        <v>0.98766699999999996</v>
      </c>
      <c r="U31">
        <v>-0.56805899999999998</v>
      </c>
      <c r="V31">
        <v>0.37524299999999999</v>
      </c>
      <c r="W31">
        <v>147962.929925</v>
      </c>
      <c r="X31">
        <v>2.3151999999999999E-2</v>
      </c>
      <c r="Y31">
        <v>1.038E-2</v>
      </c>
      <c r="Z31">
        <v>9.5530000000000007E-3</v>
      </c>
      <c r="AA31">
        <v>569.44902100000002</v>
      </c>
    </row>
    <row r="32" spans="1:27">
      <c r="J32">
        <v>24</v>
      </c>
      <c r="K32">
        <v>0.905138</v>
      </c>
      <c r="L32">
        <v>-0.88121000000000005</v>
      </c>
      <c r="M32">
        <v>0.43787199999999998</v>
      </c>
      <c r="N32">
        <v>148315.98940799999</v>
      </c>
      <c r="O32">
        <v>2.5930000000000002E-2</v>
      </c>
      <c r="P32">
        <v>1.2394000000000001E-2</v>
      </c>
      <c r="Q32">
        <v>1.0096000000000001E-2</v>
      </c>
      <c r="R32">
        <v>566.14434700000004</v>
      </c>
      <c r="S32">
        <v>24</v>
      </c>
      <c r="T32">
        <v>1.0109889999999999</v>
      </c>
      <c r="U32">
        <v>-0.59615200000000002</v>
      </c>
      <c r="V32">
        <v>0.41248600000000002</v>
      </c>
      <c r="W32">
        <v>147013.21168199999</v>
      </c>
      <c r="X32">
        <v>2.3237000000000001E-2</v>
      </c>
      <c r="Y32">
        <v>1.0475E-2</v>
      </c>
      <c r="Z32">
        <v>9.6270000000000001E-3</v>
      </c>
      <c r="AA32">
        <v>573.75002199999994</v>
      </c>
    </row>
    <row r="33" spans="10:27">
      <c r="J33">
        <v>25</v>
      </c>
      <c r="K33">
        <v>0.92000999999999999</v>
      </c>
      <c r="L33">
        <v>-0.90121899999999999</v>
      </c>
      <c r="M33">
        <v>0.45111299999999999</v>
      </c>
      <c r="N33">
        <v>147453.57668200001</v>
      </c>
      <c r="O33">
        <v>2.6047000000000001E-2</v>
      </c>
      <c r="P33">
        <v>1.2540000000000001E-2</v>
      </c>
      <c r="Q33">
        <v>9.8329999999999997E-3</v>
      </c>
      <c r="R33">
        <v>573.95682599999998</v>
      </c>
      <c r="S33">
        <v>25</v>
      </c>
      <c r="T33">
        <v>1.033069</v>
      </c>
      <c r="U33">
        <v>-0.61209100000000005</v>
      </c>
      <c r="V33">
        <v>0.434118</v>
      </c>
      <c r="W33">
        <v>146302.726586</v>
      </c>
      <c r="X33">
        <v>2.3792000000000001E-2</v>
      </c>
      <c r="Y33">
        <v>1.074E-2</v>
      </c>
      <c r="Z33">
        <v>9.4140000000000005E-3</v>
      </c>
      <c r="AA33">
        <v>577.76358600000003</v>
      </c>
    </row>
    <row r="34" spans="10:27">
      <c r="S34">
        <v>26</v>
      </c>
      <c r="T34">
        <v>1.055628</v>
      </c>
      <c r="U34">
        <v>-0.63941599999999998</v>
      </c>
      <c r="V34">
        <v>0.47084700000000002</v>
      </c>
      <c r="W34">
        <v>145357.54502399999</v>
      </c>
      <c r="X34">
        <v>2.4323000000000001E-2</v>
      </c>
      <c r="Y34">
        <v>1.1030999999999999E-2</v>
      </c>
      <c r="Z34">
        <v>9.861E-3</v>
      </c>
      <c r="AA34">
        <v>583.80649300000005</v>
      </c>
    </row>
    <row r="35" spans="10:27">
      <c r="S35">
        <v>27</v>
      </c>
      <c r="T35">
        <v>1.062508</v>
      </c>
      <c r="U35">
        <v>-0.64640900000000001</v>
      </c>
      <c r="V35">
        <v>0.48809900000000001</v>
      </c>
      <c r="W35">
        <v>146153.98827599999</v>
      </c>
      <c r="X35">
        <v>2.4174999999999999E-2</v>
      </c>
      <c r="Y35">
        <v>1.0970000000000001E-2</v>
      </c>
      <c r="Z35">
        <v>1.0555E-2</v>
      </c>
      <c r="AA35">
        <v>579.32356500000003</v>
      </c>
    </row>
    <row r="36" spans="10:27">
      <c r="S36">
        <v>28</v>
      </c>
      <c r="T36">
        <v>1.067412</v>
      </c>
      <c r="U36">
        <v>-0.66936200000000001</v>
      </c>
      <c r="V36">
        <v>0.51994099999999999</v>
      </c>
      <c r="W36">
        <v>144662.187882</v>
      </c>
      <c r="X36">
        <v>2.4725E-2</v>
      </c>
      <c r="Y36">
        <v>1.1285999999999999E-2</v>
      </c>
      <c r="Z36">
        <v>9.6690000000000005E-3</v>
      </c>
      <c r="AA36">
        <v>589.02471000000003</v>
      </c>
    </row>
    <row r="37" spans="10:27">
      <c r="S37">
        <v>29</v>
      </c>
      <c r="T37">
        <v>1.0704070000000001</v>
      </c>
      <c r="U37">
        <v>-0.69702299999999995</v>
      </c>
      <c r="V37">
        <v>0.54659899999999995</v>
      </c>
      <c r="W37">
        <v>146399.44656800001</v>
      </c>
      <c r="X37">
        <v>2.435E-2</v>
      </c>
      <c r="Y37">
        <v>1.1167E-2</v>
      </c>
      <c r="Z37">
        <v>1.0382000000000001E-2</v>
      </c>
      <c r="AA37">
        <v>576.84937000000002</v>
      </c>
    </row>
    <row r="38" spans="10:27">
      <c r="S38">
        <v>30</v>
      </c>
      <c r="T38">
        <v>1.0380750000000001</v>
      </c>
      <c r="U38">
        <v>-0.70650800000000002</v>
      </c>
      <c r="V38">
        <v>0.55461499999999997</v>
      </c>
      <c r="W38">
        <v>145665.42530999999</v>
      </c>
      <c r="X38">
        <v>2.4681000000000002E-2</v>
      </c>
      <c r="Y38">
        <v>1.1377999999999999E-2</v>
      </c>
      <c r="Z38">
        <v>1.0278000000000001E-2</v>
      </c>
      <c r="AA38">
        <v>583.46773700000006</v>
      </c>
    </row>
    <row r="39" spans="10:27">
      <c r="S39">
        <v>31</v>
      </c>
      <c r="T39">
        <v>1.0302260000000001</v>
      </c>
      <c r="U39">
        <v>-0.73119000000000001</v>
      </c>
      <c r="V39">
        <v>0.57203800000000005</v>
      </c>
      <c r="W39">
        <v>145462.366221</v>
      </c>
      <c r="X39">
        <v>2.5149000000000001E-2</v>
      </c>
      <c r="Y39">
        <v>1.1651E-2</v>
      </c>
      <c r="Z39">
        <v>1.1041E-2</v>
      </c>
      <c r="AA39">
        <v>583.83732099999997</v>
      </c>
    </row>
  </sheetData>
  <mergeCells count="3">
    <mergeCell ref="A1:I1"/>
    <mergeCell ref="J1:R1"/>
    <mergeCell ref="S1:AA1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D6360-64CF-475C-BA08-E6E31A8F54A4}">
  <dimension ref="A1:AA27"/>
  <sheetViews>
    <sheetView zoomScale="80" zoomScaleNormal="80" workbookViewId="0">
      <selection activeCell="A8" sqref="A8:R8"/>
    </sheetView>
  </sheetViews>
  <sheetFormatPr defaultRowHeight="15"/>
  <sheetData>
    <row r="1" spans="1:27">
      <c r="A1" s="9" t="s">
        <v>26</v>
      </c>
      <c r="B1" s="9"/>
      <c r="C1" s="9"/>
      <c r="D1" s="9"/>
      <c r="E1" s="9"/>
      <c r="F1" s="9"/>
      <c r="G1" s="9"/>
      <c r="H1" s="9"/>
      <c r="I1" s="9"/>
      <c r="J1" s="9" t="s">
        <v>18</v>
      </c>
      <c r="K1" s="9"/>
      <c r="L1" s="9"/>
      <c r="M1" s="9"/>
      <c r="N1" s="9"/>
      <c r="O1" s="9"/>
      <c r="P1" s="9"/>
      <c r="Q1" s="9"/>
      <c r="R1" s="9"/>
      <c r="S1" s="9" t="s">
        <v>29</v>
      </c>
      <c r="T1" s="9"/>
      <c r="U1" s="9"/>
      <c r="V1" s="9"/>
      <c r="W1" s="9"/>
      <c r="X1" s="9"/>
      <c r="Y1" s="9"/>
      <c r="Z1" s="9"/>
      <c r="AA1" s="9"/>
    </row>
    <row r="2" spans="1:27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  <c r="R2" t="s">
        <v>64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61</v>
      </c>
      <c r="Y2" t="s">
        <v>62</v>
      </c>
      <c r="Z2" t="s">
        <v>63</v>
      </c>
      <c r="AA2" t="s">
        <v>64</v>
      </c>
    </row>
    <row r="3" spans="1:27">
      <c r="A3">
        <v>-5</v>
      </c>
      <c r="B3">
        <v>-0.311031</v>
      </c>
      <c r="C3">
        <v>-6.8999999999999999E-3</v>
      </c>
      <c r="D3">
        <v>5.3998999999999998E-2</v>
      </c>
      <c r="E3">
        <v>147186.842997</v>
      </c>
      <c r="F3">
        <v>2.2540000000000001E-2</v>
      </c>
      <c r="G3">
        <v>1.0406E-2</v>
      </c>
      <c r="H3">
        <v>8.7969999999999993E-3</v>
      </c>
      <c r="I3">
        <v>495.68152900000001</v>
      </c>
      <c r="J3">
        <v>-5</v>
      </c>
      <c r="K3">
        <v>-0.49584499999999998</v>
      </c>
      <c r="L3">
        <v>3.1553999999999999E-2</v>
      </c>
      <c r="M3">
        <v>9.0767E-2</v>
      </c>
      <c r="N3">
        <v>149953.253516</v>
      </c>
      <c r="O3">
        <v>2.4820999999999999E-2</v>
      </c>
      <c r="P3">
        <v>1.0743000000000001E-2</v>
      </c>
      <c r="Q3">
        <v>9.0650000000000001E-3</v>
      </c>
      <c r="R3">
        <v>557.11191699999995</v>
      </c>
      <c r="S3">
        <v>-5</v>
      </c>
      <c r="T3">
        <v>-0.316108</v>
      </c>
      <c r="U3">
        <v>-1.0123E-2</v>
      </c>
      <c r="V3">
        <v>6.0939E-2</v>
      </c>
      <c r="W3">
        <v>149900.21187599999</v>
      </c>
      <c r="X3">
        <v>2.4021000000000001E-2</v>
      </c>
      <c r="Y3">
        <v>1.0441000000000001E-2</v>
      </c>
      <c r="Z3">
        <v>9.3439999999999999E-3</v>
      </c>
      <c r="AA3">
        <v>556.92405199999996</v>
      </c>
    </row>
    <row r="4" spans="1:27">
      <c r="A4">
        <v>-4</v>
      </c>
      <c r="B4">
        <v>-0.228635</v>
      </c>
      <c r="C4">
        <v>-6.5110000000000003E-3</v>
      </c>
      <c r="D4">
        <v>4.7524999999999998E-2</v>
      </c>
      <c r="E4">
        <v>147738.54597599999</v>
      </c>
      <c r="F4">
        <v>2.1794000000000001E-2</v>
      </c>
      <c r="G4">
        <v>1.0074E-2</v>
      </c>
      <c r="H4">
        <v>8.2909999999999998E-3</v>
      </c>
      <c r="I4">
        <v>493.97777500000001</v>
      </c>
      <c r="J4">
        <v>-3</v>
      </c>
      <c r="K4">
        <v>-0.34076099999999998</v>
      </c>
      <c r="L4">
        <v>1.3867000000000001E-2</v>
      </c>
      <c r="M4">
        <v>6.1461000000000002E-2</v>
      </c>
      <c r="N4">
        <v>150869.39009</v>
      </c>
      <c r="O4">
        <v>2.3328999999999999E-2</v>
      </c>
      <c r="P4">
        <v>1.0134000000000001E-2</v>
      </c>
      <c r="Q4">
        <v>9.809E-3</v>
      </c>
      <c r="R4">
        <v>552.95108900000002</v>
      </c>
      <c r="S4">
        <v>-3</v>
      </c>
      <c r="T4">
        <v>-0.14815500000000001</v>
      </c>
      <c r="U4">
        <v>-6.8830000000000002E-3</v>
      </c>
      <c r="V4">
        <v>4.3368999999999998E-2</v>
      </c>
      <c r="W4">
        <v>149969.541222</v>
      </c>
      <c r="X4">
        <v>2.3344E-2</v>
      </c>
      <c r="Y4">
        <v>1.0173E-2</v>
      </c>
      <c r="Z4">
        <v>9.2849999999999999E-3</v>
      </c>
      <c r="AA4">
        <v>556.18144400000006</v>
      </c>
    </row>
    <row r="5" spans="1:27">
      <c r="A5">
        <v>-3</v>
      </c>
      <c r="B5">
        <v>-0.17721600000000001</v>
      </c>
      <c r="C5">
        <v>-5.1419999999999999E-3</v>
      </c>
      <c r="D5">
        <v>4.3274E-2</v>
      </c>
      <c r="E5">
        <v>148636.43285700001</v>
      </c>
      <c r="F5">
        <v>2.1248E-2</v>
      </c>
      <c r="G5">
        <v>9.8279999999999999E-3</v>
      </c>
      <c r="H5">
        <v>8.4480000000000006E-3</v>
      </c>
      <c r="I5">
        <v>492.05180200000001</v>
      </c>
      <c r="J5">
        <v>-1</v>
      </c>
      <c r="K5">
        <v>-0.13006899999999999</v>
      </c>
      <c r="L5">
        <v>3.5509999999999999E-3</v>
      </c>
      <c r="M5">
        <v>4.2583000000000003E-2</v>
      </c>
      <c r="N5">
        <v>150852.98299700001</v>
      </c>
      <c r="O5">
        <v>2.2364999999999999E-2</v>
      </c>
      <c r="P5">
        <v>9.7479999999999997E-3</v>
      </c>
      <c r="Q5">
        <v>1.0798E-2</v>
      </c>
      <c r="R5">
        <v>553.29886399999998</v>
      </c>
      <c r="S5">
        <v>-1</v>
      </c>
      <c r="T5">
        <v>5.7709000000000003E-2</v>
      </c>
      <c r="U5">
        <v>-1.3937E-2</v>
      </c>
      <c r="V5">
        <v>4.9243000000000002E-2</v>
      </c>
      <c r="W5">
        <v>150125.64737399999</v>
      </c>
      <c r="X5">
        <v>2.2255E-2</v>
      </c>
      <c r="Y5">
        <v>9.7050000000000001E-3</v>
      </c>
      <c r="Z5">
        <v>9.3640000000000008E-3</v>
      </c>
      <c r="AA5">
        <v>557.07095400000003</v>
      </c>
    </row>
    <row r="6" spans="1:27">
      <c r="A6">
        <v>-2</v>
      </c>
      <c r="B6">
        <v>-9.1825000000000004E-2</v>
      </c>
      <c r="C6">
        <v>-5.1808E-2</v>
      </c>
      <c r="D6">
        <v>5.3067000000000003E-2</v>
      </c>
      <c r="E6">
        <v>148401.38637399999</v>
      </c>
      <c r="F6">
        <v>2.2245999999999998E-2</v>
      </c>
      <c r="G6">
        <v>1.0302E-2</v>
      </c>
      <c r="H6">
        <v>9.1909999999999995E-3</v>
      </c>
      <c r="I6">
        <v>493.16609499999998</v>
      </c>
      <c r="J6">
        <v>0</v>
      </c>
      <c r="K6">
        <v>-4.5554999999999998E-2</v>
      </c>
      <c r="L6">
        <v>1.76E-4</v>
      </c>
      <c r="M6">
        <v>4.4018000000000002E-2</v>
      </c>
      <c r="N6">
        <v>150858.08249900001</v>
      </c>
      <c r="O6">
        <v>2.2013999999999999E-2</v>
      </c>
      <c r="P6">
        <v>9.5999999999999992E-3</v>
      </c>
      <c r="Q6">
        <v>9.1830000000000002E-3</v>
      </c>
      <c r="R6">
        <v>553.81175099999996</v>
      </c>
      <c r="S6">
        <v>0</v>
      </c>
      <c r="T6">
        <v>0.11576500000000001</v>
      </c>
      <c r="U6">
        <v>-9.77E-4</v>
      </c>
      <c r="V6">
        <v>3.6692000000000002E-2</v>
      </c>
      <c r="W6">
        <v>149816.368563</v>
      </c>
      <c r="X6">
        <v>2.1673999999999999E-2</v>
      </c>
      <c r="Y6">
        <v>9.4470000000000005E-3</v>
      </c>
      <c r="Z6">
        <v>9.0910000000000001E-3</v>
      </c>
      <c r="AA6">
        <v>557.07370500000002</v>
      </c>
    </row>
    <row r="7" spans="1:27">
      <c r="A7">
        <v>-1</v>
      </c>
      <c r="B7">
        <v>3.7959999999999999E-3</v>
      </c>
      <c r="C7">
        <v>2.1640000000000001E-3</v>
      </c>
      <c r="D7">
        <v>3.7497999999999997E-2</v>
      </c>
      <c r="E7">
        <v>148003.69820099999</v>
      </c>
      <c r="F7">
        <v>2.0683E-2</v>
      </c>
      <c r="G7">
        <v>9.5770000000000004E-3</v>
      </c>
      <c r="H7">
        <v>8.3879999999999996E-3</v>
      </c>
      <c r="I7">
        <v>492.34708899999998</v>
      </c>
      <c r="J7">
        <v>1</v>
      </c>
      <c r="K7">
        <v>5.2842E-2</v>
      </c>
      <c r="L7">
        <v>-4.2900000000000002E-4</v>
      </c>
      <c r="M7">
        <v>4.0836999999999998E-2</v>
      </c>
      <c r="N7">
        <v>150809.27054600001</v>
      </c>
      <c r="O7">
        <v>2.2029E-2</v>
      </c>
      <c r="P7">
        <v>9.606E-3</v>
      </c>
      <c r="Q7">
        <v>9.4120000000000002E-3</v>
      </c>
      <c r="R7">
        <v>553.08779800000002</v>
      </c>
      <c r="S7">
        <v>1</v>
      </c>
      <c r="T7">
        <v>0.25006099999999998</v>
      </c>
      <c r="U7">
        <v>2.8029999999999999E-3</v>
      </c>
      <c r="V7">
        <v>4.3836E-2</v>
      </c>
      <c r="W7">
        <v>150405.60831400001</v>
      </c>
      <c r="X7">
        <v>2.1083999999999999E-2</v>
      </c>
      <c r="Y7">
        <v>9.1710000000000003E-3</v>
      </c>
      <c r="Z7">
        <v>8.3560000000000006E-3</v>
      </c>
      <c r="AA7">
        <v>554.54406900000004</v>
      </c>
    </row>
    <row r="8" spans="1:27">
      <c r="A8">
        <v>0</v>
      </c>
      <c r="B8">
        <v>9.4383999999999996E-2</v>
      </c>
      <c r="C8">
        <v>-4.5705000000000003E-2</v>
      </c>
      <c r="D8">
        <v>0.128524</v>
      </c>
      <c r="E8">
        <v>148680.30627199999</v>
      </c>
      <c r="F8">
        <v>2.112E-2</v>
      </c>
      <c r="G8">
        <v>9.7789999999999995E-3</v>
      </c>
      <c r="H8">
        <v>9.6880000000000004E-3</v>
      </c>
      <c r="I8">
        <v>489.747547</v>
      </c>
      <c r="J8">
        <v>3</v>
      </c>
      <c r="K8">
        <v>0.130415</v>
      </c>
      <c r="L8">
        <v>-6.0788000000000002E-2</v>
      </c>
      <c r="M8">
        <v>9.8087999999999995E-2</v>
      </c>
      <c r="N8">
        <v>151513.73516000001</v>
      </c>
      <c r="O8">
        <v>2.2224000000000001E-2</v>
      </c>
      <c r="P8">
        <v>9.6939999999999995E-3</v>
      </c>
      <c r="Q8">
        <v>8.9980000000000008E-3</v>
      </c>
      <c r="R8">
        <v>549.04833799999994</v>
      </c>
      <c r="S8">
        <v>3</v>
      </c>
      <c r="T8">
        <v>0.37412899999999999</v>
      </c>
      <c r="U8">
        <v>2.6259999999999999E-3</v>
      </c>
      <c r="V8">
        <v>5.3912000000000002E-2</v>
      </c>
      <c r="W8">
        <v>151127.77621499999</v>
      </c>
      <c r="X8">
        <v>2.0773E-2</v>
      </c>
      <c r="Y8">
        <v>9.0050000000000009E-3</v>
      </c>
      <c r="Z8">
        <v>9.6270000000000001E-3</v>
      </c>
      <c r="AA8">
        <v>550.27350899999999</v>
      </c>
    </row>
    <row r="9" spans="1:27">
      <c r="A9">
        <v>1</v>
      </c>
      <c r="B9">
        <v>0.14987700000000001</v>
      </c>
      <c r="C9">
        <v>-1.688E-3</v>
      </c>
      <c r="D9">
        <v>4.1588E-2</v>
      </c>
      <c r="E9">
        <v>148307.117168</v>
      </c>
      <c r="F9">
        <v>2.0094999999999998E-2</v>
      </c>
      <c r="G9">
        <v>9.2969999999999997E-3</v>
      </c>
      <c r="H9">
        <v>9.4149999999999998E-3</v>
      </c>
      <c r="I9">
        <v>491.59827899999999</v>
      </c>
      <c r="J9">
        <v>5</v>
      </c>
      <c r="K9">
        <v>0.36069899999999999</v>
      </c>
      <c r="L9">
        <v>-6.2695000000000001E-2</v>
      </c>
      <c r="M9">
        <v>0.192354</v>
      </c>
      <c r="N9">
        <v>151047.88970599999</v>
      </c>
      <c r="O9">
        <v>2.1558000000000001E-2</v>
      </c>
      <c r="P9">
        <v>9.3600000000000003E-3</v>
      </c>
      <c r="Q9">
        <v>1.0800000000000001E-2</v>
      </c>
      <c r="R9">
        <v>552.43756900000005</v>
      </c>
      <c r="S9">
        <v>5</v>
      </c>
      <c r="T9">
        <v>0.60370199999999996</v>
      </c>
      <c r="U9">
        <v>-2.1169E-2</v>
      </c>
      <c r="V9">
        <v>8.2232E-2</v>
      </c>
      <c r="W9">
        <v>151102.415148</v>
      </c>
      <c r="X9">
        <v>1.9899E-2</v>
      </c>
      <c r="Y9">
        <v>8.5290000000000001E-3</v>
      </c>
      <c r="Z9">
        <v>8.4100000000000008E-3</v>
      </c>
      <c r="AA9">
        <v>551.38762299999996</v>
      </c>
    </row>
    <row r="10" spans="1:27">
      <c r="A10">
        <v>2</v>
      </c>
      <c r="B10">
        <v>0.28224100000000002</v>
      </c>
      <c r="C10">
        <v>1.1362000000000001E-2</v>
      </c>
      <c r="D10">
        <v>4.1575000000000001E-2</v>
      </c>
      <c r="E10">
        <v>148981.797444</v>
      </c>
      <c r="F10">
        <v>1.9588999999999999E-2</v>
      </c>
      <c r="G10">
        <v>9.0430000000000007E-3</v>
      </c>
      <c r="H10">
        <v>9.0790000000000003E-3</v>
      </c>
      <c r="I10">
        <v>489.15863300000001</v>
      </c>
      <c r="J10">
        <v>7</v>
      </c>
      <c r="K10">
        <v>0.59743400000000002</v>
      </c>
      <c r="L10">
        <v>-5.4503999999999997E-2</v>
      </c>
      <c r="M10">
        <v>8.8029999999999997E-2</v>
      </c>
      <c r="N10">
        <v>151516.00349999999</v>
      </c>
      <c r="O10">
        <v>2.0251999999999999E-2</v>
      </c>
      <c r="P10">
        <v>8.6960000000000006E-3</v>
      </c>
      <c r="Q10">
        <v>9.6209999999999993E-3</v>
      </c>
      <c r="R10">
        <v>548.74253799999997</v>
      </c>
      <c r="S10">
        <v>7</v>
      </c>
      <c r="T10">
        <v>0.747618</v>
      </c>
      <c r="U10">
        <v>-9.3075000000000005E-2</v>
      </c>
      <c r="V10">
        <v>0.16897200000000001</v>
      </c>
      <c r="W10">
        <v>150687.15538700001</v>
      </c>
      <c r="X10">
        <v>2.0542000000000001E-2</v>
      </c>
      <c r="Y10">
        <v>8.7500000000000008E-3</v>
      </c>
      <c r="Z10">
        <v>1.0057999999999999E-2</v>
      </c>
      <c r="AA10">
        <v>552.64178400000003</v>
      </c>
    </row>
    <row r="11" spans="1:27">
      <c r="A11">
        <v>3</v>
      </c>
      <c r="B11">
        <v>0.36219400000000002</v>
      </c>
      <c r="C11">
        <v>9.4850000000000004E-3</v>
      </c>
      <c r="D11">
        <v>5.2322E-2</v>
      </c>
      <c r="E11">
        <v>148458.20814999999</v>
      </c>
      <c r="F11">
        <v>1.9241999999999999E-2</v>
      </c>
      <c r="G11">
        <v>8.8620000000000001E-3</v>
      </c>
      <c r="H11">
        <v>9.188E-3</v>
      </c>
      <c r="I11">
        <v>492.81739800000003</v>
      </c>
      <c r="J11">
        <v>9</v>
      </c>
      <c r="K11">
        <v>0.76584200000000002</v>
      </c>
      <c r="L11">
        <v>-0.120419</v>
      </c>
      <c r="M11">
        <v>0.145456</v>
      </c>
      <c r="N11">
        <v>150754.728049</v>
      </c>
      <c r="O11">
        <v>2.0823999999999999E-2</v>
      </c>
      <c r="P11">
        <v>8.8780000000000005E-3</v>
      </c>
      <c r="Q11">
        <v>8.8719999999999997E-3</v>
      </c>
      <c r="R11">
        <v>552.42168200000003</v>
      </c>
      <c r="S11">
        <v>9</v>
      </c>
      <c r="T11">
        <v>0.80666300000000002</v>
      </c>
      <c r="U11">
        <v>-0.112566</v>
      </c>
      <c r="V11">
        <v>0.168353</v>
      </c>
      <c r="W11">
        <v>150771.40802500001</v>
      </c>
      <c r="X11">
        <v>2.0072E-2</v>
      </c>
      <c r="Y11">
        <v>8.5079999999999999E-3</v>
      </c>
      <c r="Z11">
        <v>9.5930000000000008E-3</v>
      </c>
      <c r="AA11">
        <v>555.79177200000004</v>
      </c>
    </row>
    <row r="12" spans="1:27">
      <c r="A12">
        <v>3</v>
      </c>
      <c r="B12">
        <v>0.36409000000000002</v>
      </c>
      <c r="C12">
        <v>8.1209999999999997E-3</v>
      </c>
      <c r="D12">
        <v>4.9897999999999998E-2</v>
      </c>
      <c r="E12">
        <v>148608.463755</v>
      </c>
      <c r="F12">
        <v>1.9540999999999999E-2</v>
      </c>
      <c r="G12">
        <v>9.0010000000000003E-3</v>
      </c>
      <c r="H12">
        <v>8.6929999999999993E-3</v>
      </c>
      <c r="I12">
        <v>491.82310799999999</v>
      </c>
      <c r="J12">
        <v>11</v>
      </c>
      <c r="K12">
        <v>0.79962800000000001</v>
      </c>
      <c r="L12">
        <v>-0.14149800000000001</v>
      </c>
      <c r="M12">
        <v>0.17938000000000001</v>
      </c>
      <c r="N12">
        <v>150405.89825299999</v>
      </c>
      <c r="O12">
        <v>2.0469000000000001E-2</v>
      </c>
      <c r="P12">
        <v>8.7049999999999992E-3</v>
      </c>
      <c r="Q12">
        <v>9.3120000000000008E-3</v>
      </c>
      <c r="R12">
        <v>555.62665300000003</v>
      </c>
      <c r="S12">
        <v>11</v>
      </c>
      <c r="T12">
        <v>0.81237000000000004</v>
      </c>
      <c r="U12">
        <v>-0.121826</v>
      </c>
      <c r="V12">
        <v>0.193407</v>
      </c>
      <c r="W12">
        <v>150263.487418</v>
      </c>
      <c r="X12">
        <v>2.0105000000000001E-2</v>
      </c>
      <c r="Y12">
        <v>8.5220000000000001E-3</v>
      </c>
      <c r="Z12">
        <v>9.3640000000000008E-3</v>
      </c>
      <c r="AA12">
        <v>555.12205900000004</v>
      </c>
    </row>
    <row r="13" spans="1:27">
      <c r="A13">
        <v>4</v>
      </c>
      <c r="B13">
        <v>0.42748700000000001</v>
      </c>
      <c r="C13">
        <v>2.6210000000000001E-3</v>
      </c>
      <c r="D13">
        <v>5.9846999999999997E-2</v>
      </c>
      <c r="E13">
        <v>149582.85199200001</v>
      </c>
      <c r="F13">
        <v>1.8571000000000001E-2</v>
      </c>
      <c r="G13">
        <v>8.5330000000000007E-3</v>
      </c>
      <c r="H13">
        <v>8.6339999999999993E-3</v>
      </c>
      <c r="I13">
        <v>486.52619900000002</v>
      </c>
      <c r="J13">
        <v>13</v>
      </c>
      <c r="K13">
        <v>0.79233900000000002</v>
      </c>
      <c r="L13">
        <v>-0.15770100000000001</v>
      </c>
      <c r="M13">
        <v>0.22781000000000001</v>
      </c>
      <c r="N13">
        <v>150112.77070600001</v>
      </c>
      <c r="O13">
        <v>2.0648E-2</v>
      </c>
      <c r="P13">
        <v>8.8000000000000005E-3</v>
      </c>
      <c r="Q13">
        <v>9.6889999999999997E-3</v>
      </c>
      <c r="R13">
        <v>555.70979699999998</v>
      </c>
      <c r="S13">
        <v>13</v>
      </c>
      <c r="T13">
        <v>0.80127599999999999</v>
      </c>
      <c r="U13">
        <v>-0.12778999999999999</v>
      </c>
      <c r="V13">
        <v>0.23681199999999999</v>
      </c>
      <c r="W13">
        <v>149492.64400599999</v>
      </c>
      <c r="X13">
        <v>2.0459999999999999E-2</v>
      </c>
      <c r="Y13">
        <v>8.6859999999999993E-3</v>
      </c>
      <c r="Z13">
        <v>9.1929999999999998E-3</v>
      </c>
      <c r="AA13">
        <v>558.51480100000003</v>
      </c>
    </row>
    <row r="14" spans="1:27">
      <c r="A14">
        <v>5</v>
      </c>
      <c r="B14">
        <v>0.49991400000000003</v>
      </c>
      <c r="C14">
        <v>-1.5566E-2</v>
      </c>
      <c r="D14">
        <v>9.9305000000000004E-2</v>
      </c>
      <c r="E14">
        <v>148462.979445</v>
      </c>
      <c r="F14">
        <v>1.8943000000000002E-2</v>
      </c>
      <c r="G14">
        <v>8.6789999999999992E-3</v>
      </c>
      <c r="H14">
        <v>8.8310000000000003E-3</v>
      </c>
      <c r="I14">
        <v>493.29369200000002</v>
      </c>
      <c r="J14">
        <v>15</v>
      </c>
      <c r="K14">
        <v>0.80121500000000001</v>
      </c>
      <c r="L14">
        <v>-0.15027199999999999</v>
      </c>
      <c r="M14">
        <v>0.23708699999999999</v>
      </c>
      <c r="N14">
        <v>150924.069028</v>
      </c>
      <c r="O14">
        <v>2.0420000000000001E-2</v>
      </c>
      <c r="P14">
        <v>8.6940000000000003E-3</v>
      </c>
      <c r="Q14">
        <v>9.3500000000000007E-3</v>
      </c>
      <c r="R14">
        <v>551.69753400000002</v>
      </c>
      <c r="S14">
        <v>15</v>
      </c>
      <c r="T14">
        <v>0.81100099999999997</v>
      </c>
      <c r="U14">
        <v>-0.13062599999999999</v>
      </c>
      <c r="V14">
        <v>0.26265899999999998</v>
      </c>
      <c r="W14">
        <v>150176.76177799999</v>
      </c>
      <c r="X14">
        <v>2.051E-2</v>
      </c>
      <c r="Y14">
        <v>8.7080000000000005E-3</v>
      </c>
      <c r="Z14">
        <v>9.5999999999999992E-3</v>
      </c>
      <c r="AA14">
        <v>556.26693299999999</v>
      </c>
    </row>
    <row r="15" spans="1:27">
      <c r="A15">
        <v>6</v>
      </c>
      <c r="B15">
        <v>0.613703</v>
      </c>
      <c r="C15">
        <v>-3.1905999999999997E-2</v>
      </c>
      <c r="D15">
        <v>9.4280000000000003E-2</v>
      </c>
      <c r="E15">
        <v>149456.95087199999</v>
      </c>
      <c r="F15">
        <v>1.8362E-2</v>
      </c>
      <c r="G15">
        <v>8.3649999999999992E-3</v>
      </c>
      <c r="H15">
        <v>8.7969999999999993E-3</v>
      </c>
      <c r="I15">
        <v>489.00344999999999</v>
      </c>
      <c r="J15">
        <v>17</v>
      </c>
      <c r="K15">
        <v>0.82652300000000001</v>
      </c>
      <c r="L15">
        <v>-0.158669</v>
      </c>
      <c r="M15">
        <v>0.27252900000000002</v>
      </c>
      <c r="N15">
        <v>150482.35666799999</v>
      </c>
      <c r="O15">
        <v>2.0480999999999999E-2</v>
      </c>
      <c r="P15">
        <v>8.7060000000000002E-3</v>
      </c>
      <c r="Q15">
        <v>1.0253E-2</v>
      </c>
      <c r="R15">
        <v>554.25953200000004</v>
      </c>
      <c r="S15">
        <v>17</v>
      </c>
      <c r="T15">
        <v>0.83640999999999999</v>
      </c>
      <c r="U15">
        <v>-0.13330700000000001</v>
      </c>
      <c r="V15">
        <v>0.30133900000000002</v>
      </c>
      <c r="W15">
        <v>149350.437833</v>
      </c>
      <c r="X15">
        <v>2.1017999999999998E-2</v>
      </c>
      <c r="Y15">
        <v>8.9119999999999998E-3</v>
      </c>
      <c r="Z15">
        <v>9.4339999999999997E-3</v>
      </c>
      <c r="AA15">
        <v>561.08584800000006</v>
      </c>
    </row>
    <row r="16" spans="1:27">
      <c r="A16">
        <v>7</v>
      </c>
      <c r="B16">
        <v>0.68085200000000001</v>
      </c>
      <c r="C16">
        <v>-5.0055000000000002E-2</v>
      </c>
      <c r="D16">
        <v>0.119837</v>
      </c>
      <c r="E16">
        <v>149042.71578599999</v>
      </c>
      <c r="F16">
        <v>1.8539E-2</v>
      </c>
      <c r="G16">
        <v>8.4169999999999991E-3</v>
      </c>
      <c r="H16">
        <v>8.1659999999999996E-3</v>
      </c>
      <c r="I16">
        <v>489.86949499999997</v>
      </c>
      <c r="J16">
        <v>19</v>
      </c>
      <c r="K16">
        <v>0.84041699999999997</v>
      </c>
      <c r="L16">
        <v>-0.16228100000000001</v>
      </c>
      <c r="M16">
        <v>0.31068499999999999</v>
      </c>
      <c r="N16">
        <v>149740.60941</v>
      </c>
      <c r="O16">
        <v>2.0691000000000001E-2</v>
      </c>
      <c r="P16">
        <v>8.7869999999999997E-3</v>
      </c>
      <c r="Q16">
        <v>9.9299999999999996E-3</v>
      </c>
      <c r="R16">
        <v>557.444974</v>
      </c>
      <c r="S16">
        <v>19</v>
      </c>
      <c r="T16">
        <v>0.85519599999999996</v>
      </c>
      <c r="U16">
        <v>-0.135461</v>
      </c>
      <c r="V16">
        <v>0.339283</v>
      </c>
      <c r="W16">
        <v>147948.63767600001</v>
      </c>
      <c r="X16">
        <v>2.0830000000000001E-2</v>
      </c>
      <c r="Y16">
        <v>8.8009999999999998E-3</v>
      </c>
      <c r="Z16">
        <v>9.1149999999999998E-3</v>
      </c>
      <c r="AA16">
        <v>568.67904099999998</v>
      </c>
    </row>
    <row r="17" spans="1:27">
      <c r="A17">
        <v>8</v>
      </c>
      <c r="B17">
        <v>0.73313300000000003</v>
      </c>
      <c r="C17">
        <v>-7.2239999999999999E-2</v>
      </c>
      <c r="D17">
        <v>0.12720400000000001</v>
      </c>
      <c r="E17">
        <v>148253.95820299999</v>
      </c>
      <c r="F17">
        <v>1.8720000000000001E-2</v>
      </c>
      <c r="G17">
        <v>8.4759999999999992E-3</v>
      </c>
      <c r="H17">
        <v>8.3040000000000006E-3</v>
      </c>
      <c r="I17">
        <v>491.07744700000001</v>
      </c>
      <c r="J17">
        <v>21</v>
      </c>
      <c r="K17">
        <v>0.86704599999999998</v>
      </c>
      <c r="L17">
        <v>-0.168239</v>
      </c>
      <c r="M17">
        <v>0.37974000000000002</v>
      </c>
      <c r="N17">
        <v>150030.649967</v>
      </c>
      <c r="O17">
        <v>2.0507000000000001E-2</v>
      </c>
      <c r="P17">
        <v>8.6910000000000008E-3</v>
      </c>
      <c r="Q17">
        <v>1.0033E-2</v>
      </c>
      <c r="R17">
        <v>557.33984499999997</v>
      </c>
      <c r="S17">
        <v>21</v>
      </c>
      <c r="T17">
        <v>0.871915</v>
      </c>
      <c r="U17">
        <v>-0.136988</v>
      </c>
      <c r="V17">
        <v>0.38522400000000001</v>
      </c>
      <c r="W17">
        <v>148544.68244800001</v>
      </c>
      <c r="X17">
        <v>2.0934999999999999E-2</v>
      </c>
      <c r="Y17">
        <v>8.8419999999999992E-3</v>
      </c>
      <c r="Z17">
        <v>1.0187E-2</v>
      </c>
      <c r="AA17">
        <v>565.51229000000001</v>
      </c>
    </row>
    <row r="18" spans="1:27">
      <c r="A18">
        <v>9</v>
      </c>
      <c r="B18">
        <v>0.77517999999999998</v>
      </c>
      <c r="C18">
        <v>-8.1997E-2</v>
      </c>
      <c r="D18">
        <v>0.15238199999999999</v>
      </c>
      <c r="E18">
        <v>149309.747611</v>
      </c>
      <c r="F18">
        <v>1.8194999999999999E-2</v>
      </c>
      <c r="G18">
        <v>8.2120000000000005E-3</v>
      </c>
      <c r="H18">
        <v>8.1049999999999994E-3</v>
      </c>
      <c r="I18">
        <v>488.39184499999999</v>
      </c>
      <c r="J18">
        <v>23</v>
      </c>
      <c r="K18">
        <v>0.88536000000000004</v>
      </c>
      <c r="L18">
        <v>-0.17701900000000001</v>
      </c>
      <c r="M18">
        <v>0.39390399999999998</v>
      </c>
      <c r="N18">
        <v>148813.54045900001</v>
      </c>
      <c r="O18">
        <v>2.1010000000000001E-2</v>
      </c>
      <c r="P18">
        <v>8.8970000000000004E-3</v>
      </c>
      <c r="Q18">
        <v>1.026E-2</v>
      </c>
      <c r="R18">
        <v>564.14571000000001</v>
      </c>
      <c r="S18">
        <v>23</v>
      </c>
      <c r="T18">
        <v>0.88880300000000001</v>
      </c>
      <c r="U18">
        <v>-0.14297699999999999</v>
      </c>
      <c r="V18">
        <v>0.42417100000000002</v>
      </c>
      <c r="W18">
        <v>147366.595214</v>
      </c>
      <c r="X18">
        <v>2.1333999999999999E-2</v>
      </c>
      <c r="Y18">
        <v>9.0010000000000003E-3</v>
      </c>
      <c r="Z18">
        <v>9.5440000000000004E-3</v>
      </c>
      <c r="AA18">
        <v>570.82839999999999</v>
      </c>
    </row>
    <row r="19" spans="1:27">
      <c r="A19">
        <v>10</v>
      </c>
      <c r="B19">
        <v>0.78021700000000005</v>
      </c>
      <c r="C19">
        <v>-8.3132999999999999E-2</v>
      </c>
      <c r="D19">
        <v>0.15459700000000001</v>
      </c>
      <c r="E19">
        <v>148459.44515300001</v>
      </c>
      <c r="F19">
        <v>1.8492000000000001E-2</v>
      </c>
      <c r="G19">
        <v>8.3429999999999997E-3</v>
      </c>
      <c r="H19">
        <v>9.0690000000000007E-3</v>
      </c>
      <c r="I19">
        <v>492.380786</v>
      </c>
      <c r="J19">
        <v>25</v>
      </c>
      <c r="K19">
        <v>0.92475399999999996</v>
      </c>
      <c r="L19">
        <v>-0.18624399999999999</v>
      </c>
      <c r="M19">
        <v>0.456432</v>
      </c>
      <c r="N19">
        <v>147569.671359</v>
      </c>
      <c r="O19">
        <v>2.1423000000000001E-2</v>
      </c>
      <c r="P19">
        <v>9.0460000000000002E-3</v>
      </c>
      <c r="Q19">
        <v>1.0215999999999999E-2</v>
      </c>
      <c r="R19">
        <v>570.58092799999997</v>
      </c>
      <c r="S19">
        <v>25</v>
      </c>
      <c r="T19">
        <v>0.91033500000000001</v>
      </c>
      <c r="U19">
        <v>-0.14854700000000001</v>
      </c>
      <c r="V19">
        <v>0.46400000000000002</v>
      </c>
      <c r="W19">
        <v>147109.385897</v>
      </c>
      <c r="X19">
        <v>2.1457E-2</v>
      </c>
      <c r="Y19">
        <v>9.0379999999999992E-3</v>
      </c>
      <c r="Z19">
        <v>9.8989999999999998E-3</v>
      </c>
      <c r="AA19">
        <v>573.48402099999998</v>
      </c>
    </row>
    <row r="20" spans="1:27">
      <c r="A20">
        <v>11</v>
      </c>
      <c r="B20">
        <v>0.79562200000000005</v>
      </c>
      <c r="C20">
        <v>-9.1552999999999995E-2</v>
      </c>
      <c r="D20">
        <v>0.18609600000000001</v>
      </c>
      <c r="E20">
        <v>148489.35811500001</v>
      </c>
      <c r="F20">
        <v>1.8166000000000002E-2</v>
      </c>
      <c r="G20">
        <v>8.1840000000000003E-3</v>
      </c>
      <c r="H20">
        <v>8.7390000000000002E-3</v>
      </c>
      <c r="I20">
        <v>490.45212099999998</v>
      </c>
    </row>
    <row r="21" spans="1:27">
      <c r="A21">
        <v>12</v>
      </c>
      <c r="B21">
        <v>0.77077300000000004</v>
      </c>
      <c r="C21">
        <v>-0.130384</v>
      </c>
      <c r="D21">
        <v>0.225378</v>
      </c>
      <c r="E21">
        <v>147739.63839400001</v>
      </c>
      <c r="F21">
        <v>1.9550999999999999E-2</v>
      </c>
      <c r="G21">
        <v>8.8610000000000008E-3</v>
      </c>
      <c r="H21">
        <v>9.3380000000000008E-3</v>
      </c>
      <c r="I21">
        <v>498.02869099999998</v>
      </c>
    </row>
    <row r="22" spans="1:27">
      <c r="A22">
        <v>13</v>
      </c>
      <c r="B22">
        <v>0.82611800000000002</v>
      </c>
      <c r="C22">
        <v>-0.10563500000000001</v>
      </c>
      <c r="D22">
        <v>0.22711799999999999</v>
      </c>
      <c r="E22">
        <v>148000.40488300001</v>
      </c>
      <c r="F22">
        <v>1.8693999999999999E-2</v>
      </c>
      <c r="G22">
        <v>8.4159999999999999E-3</v>
      </c>
      <c r="H22">
        <v>8.7849999999999994E-3</v>
      </c>
      <c r="I22">
        <v>493.90980500000001</v>
      </c>
    </row>
    <row r="23" spans="1:27">
      <c r="A23">
        <v>14</v>
      </c>
      <c r="B23">
        <v>0.80329600000000001</v>
      </c>
      <c r="C23">
        <v>-0.11519</v>
      </c>
      <c r="D23">
        <v>0.22478200000000001</v>
      </c>
      <c r="E23">
        <v>147086.72614399999</v>
      </c>
      <c r="F23">
        <v>1.8894000000000001E-2</v>
      </c>
      <c r="G23">
        <v>8.5190000000000005E-3</v>
      </c>
      <c r="H23">
        <v>7.9909999999999998E-3</v>
      </c>
      <c r="I23">
        <v>499.57516600000002</v>
      </c>
    </row>
    <row r="24" spans="1:27">
      <c r="A24">
        <v>15</v>
      </c>
      <c r="B24">
        <v>0.71917299999999995</v>
      </c>
      <c r="C24">
        <v>-9.3160000000000007E-2</v>
      </c>
      <c r="D24">
        <v>0.28041100000000002</v>
      </c>
      <c r="E24">
        <v>148169.02274099999</v>
      </c>
      <c r="F24">
        <v>1.8790000000000001E-2</v>
      </c>
      <c r="G24">
        <v>8.5229999999999993E-3</v>
      </c>
      <c r="H24">
        <v>8.3850000000000001E-3</v>
      </c>
      <c r="I24">
        <v>490.92095</v>
      </c>
    </row>
    <row r="25" spans="1:27">
      <c r="A25">
        <v>16</v>
      </c>
      <c r="B25">
        <v>0.59039799999999998</v>
      </c>
      <c r="C25">
        <v>-8.3890000000000006E-2</v>
      </c>
      <c r="D25">
        <v>0.19596</v>
      </c>
      <c r="E25">
        <v>146963.957692</v>
      </c>
      <c r="F25">
        <v>1.9524E-2</v>
      </c>
      <c r="G25">
        <v>8.9219999999999994E-3</v>
      </c>
      <c r="H25">
        <v>8.2660000000000008E-3</v>
      </c>
      <c r="I25">
        <v>497.794127</v>
      </c>
    </row>
    <row r="26" spans="1:27">
      <c r="A26">
        <v>17</v>
      </c>
      <c r="B26">
        <v>0.541211</v>
      </c>
      <c r="C26">
        <v>-0.11502999999999999</v>
      </c>
      <c r="D26">
        <v>0.24527499999999999</v>
      </c>
      <c r="E26">
        <v>146466.53822399999</v>
      </c>
      <c r="F26">
        <v>2.0322E-2</v>
      </c>
      <c r="G26">
        <v>9.325E-3</v>
      </c>
      <c r="H26">
        <v>8.8520000000000005E-3</v>
      </c>
      <c r="I26">
        <v>500.04073199999999</v>
      </c>
    </row>
    <row r="27" spans="1:27">
      <c r="A27">
        <v>18</v>
      </c>
      <c r="B27">
        <v>0.85738800000000004</v>
      </c>
      <c r="C27">
        <v>-0.14815700000000001</v>
      </c>
      <c r="D27">
        <v>0.31125599999999998</v>
      </c>
      <c r="E27">
        <v>146358.565604</v>
      </c>
      <c r="F27">
        <v>1.9906E-2</v>
      </c>
      <c r="G27">
        <v>8.9779999999999999E-3</v>
      </c>
      <c r="H27">
        <v>8.8970000000000004E-3</v>
      </c>
      <c r="I27">
        <v>499.19834300000002</v>
      </c>
    </row>
  </sheetData>
  <mergeCells count="3">
    <mergeCell ref="A1:I1"/>
    <mergeCell ref="J1:R1"/>
    <mergeCell ref="S1:AA1"/>
  </mergeCell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B5662-EC5F-446D-9C00-DD86A21F3A6D}">
  <dimension ref="A1:AA26"/>
  <sheetViews>
    <sheetView zoomScale="80" zoomScaleNormal="80" workbookViewId="0">
      <selection activeCell="A16" sqref="A16"/>
    </sheetView>
  </sheetViews>
  <sheetFormatPr defaultRowHeight="15"/>
  <sheetData>
    <row r="1" spans="1:27">
      <c r="A1" s="9" t="s">
        <v>26</v>
      </c>
      <c r="B1" s="9"/>
      <c r="C1" s="9"/>
      <c r="D1" s="9"/>
      <c r="E1" s="9"/>
      <c r="F1" s="9"/>
      <c r="G1" s="9"/>
      <c r="H1" s="9"/>
      <c r="I1" s="9"/>
      <c r="J1" s="9" t="s">
        <v>18</v>
      </c>
      <c r="K1" s="9"/>
      <c r="L1" s="9"/>
      <c r="M1" s="9"/>
      <c r="N1" s="9"/>
      <c r="O1" s="9"/>
      <c r="P1" s="9"/>
      <c r="Q1" s="9"/>
      <c r="R1" s="9"/>
      <c r="S1" s="9" t="s">
        <v>29</v>
      </c>
      <c r="T1" s="9"/>
      <c r="U1" s="9"/>
      <c r="V1" s="9"/>
      <c r="W1" s="9"/>
      <c r="X1" s="9"/>
      <c r="Y1" s="9"/>
      <c r="Z1" s="9"/>
      <c r="AA1" s="9"/>
    </row>
    <row r="2" spans="1:27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  <c r="R2" t="s">
        <v>64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61</v>
      </c>
      <c r="Y2" t="s">
        <v>62</v>
      </c>
      <c r="Z2" t="s">
        <v>63</v>
      </c>
      <c r="AA2" t="s">
        <v>64</v>
      </c>
    </row>
    <row r="3" spans="1:27">
      <c r="A3">
        <v>-5</v>
      </c>
      <c r="B3">
        <v>-0.311031</v>
      </c>
      <c r="C3">
        <v>-6.8999999999999999E-3</v>
      </c>
      <c r="D3">
        <v>5.3998999999999998E-2</v>
      </c>
      <c r="E3">
        <v>147186.842997</v>
      </c>
      <c r="F3">
        <v>2.2540000000000001E-2</v>
      </c>
      <c r="G3">
        <v>1.0406E-2</v>
      </c>
      <c r="H3">
        <v>8.7969999999999993E-3</v>
      </c>
      <c r="I3">
        <v>495.68152900000001</v>
      </c>
      <c r="J3">
        <v>-5</v>
      </c>
      <c r="K3">
        <v>-0.49584499999999998</v>
      </c>
      <c r="L3">
        <v>3.1553999999999999E-2</v>
      </c>
      <c r="M3">
        <v>9.0767E-2</v>
      </c>
      <c r="N3">
        <v>149953.253516</v>
      </c>
      <c r="O3">
        <v>2.4820999999999999E-2</v>
      </c>
      <c r="P3">
        <v>1.0743000000000001E-2</v>
      </c>
      <c r="Q3">
        <v>9.0650000000000001E-3</v>
      </c>
      <c r="R3">
        <v>557.11191699999995</v>
      </c>
      <c r="S3">
        <v>-5</v>
      </c>
      <c r="T3">
        <v>-0.316108</v>
      </c>
      <c r="U3">
        <v>-1.0123E-2</v>
      </c>
      <c r="V3">
        <v>6.0939E-2</v>
      </c>
      <c r="W3">
        <v>149900.21187599999</v>
      </c>
      <c r="X3">
        <v>2.4021000000000001E-2</v>
      </c>
      <c r="Y3">
        <v>1.0441000000000001E-2</v>
      </c>
      <c r="Z3">
        <v>9.3439999999999999E-3</v>
      </c>
      <c r="AA3">
        <v>556.92405199999996</v>
      </c>
    </row>
    <row r="4" spans="1:27">
      <c r="A4">
        <v>-4</v>
      </c>
      <c r="B4">
        <v>-0.228635</v>
      </c>
      <c r="C4">
        <v>-6.5110000000000003E-3</v>
      </c>
      <c r="D4">
        <v>4.7524999999999998E-2</v>
      </c>
      <c r="E4">
        <v>147738.54597599999</v>
      </c>
      <c r="F4">
        <v>2.1794000000000001E-2</v>
      </c>
      <c r="G4">
        <v>1.0074E-2</v>
      </c>
      <c r="H4">
        <v>8.2909999999999998E-3</v>
      </c>
      <c r="I4">
        <v>493.97777500000001</v>
      </c>
      <c r="J4">
        <v>-3</v>
      </c>
      <c r="K4">
        <v>-0.34076099999999998</v>
      </c>
      <c r="L4">
        <v>1.3867000000000001E-2</v>
      </c>
      <c r="M4">
        <v>6.1461000000000002E-2</v>
      </c>
      <c r="N4">
        <v>150869.39009</v>
      </c>
      <c r="O4">
        <v>2.3328999999999999E-2</v>
      </c>
      <c r="P4">
        <v>1.0134000000000001E-2</v>
      </c>
      <c r="Q4">
        <v>9.809E-3</v>
      </c>
      <c r="R4">
        <v>552.95108900000002</v>
      </c>
      <c r="S4">
        <v>-3</v>
      </c>
      <c r="T4">
        <v>-0.14815500000000001</v>
      </c>
      <c r="U4">
        <v>-6.8830000000000002E-3</v>
      </c>
      <c r="V4">
        <v>4.3368999999999998E-2</v>
      </c>
      <c r="W4">
        <v>149969.541222</v>
      </c>
      <c r="X4">
        <v>2.3344E-2</v>
      </c>
      <c r="Y4">
        <v>1.0173E-2</v>
      </c>
      <c r="Z4">
        <v>9.2849999999999999E-3</v>
      </c>
      <c r="AA4">
        <v>556.18144400000006</v>
      </c>
    </row>
    <row r="5" spans="1:27">
      <c r="A5">
        <v>-3</v>
      </c>
      <c r="B5">
        <v>-0.17721600000000001</v>
      </c>
      <c r="C5">
        <v>-5.1419999999999999E-3</v>
      </c>
      <c r="D5">
        <v>4.3274E-2</v>
      </c>
      <c r="E5">
        <v>148636.43285700001</v>
      </c>
      <c r="F5">
        <v>2.1248E-2</v>
      </c>
      <c r="G5">
        <v>9.8279999999999999E-3</v>
      </c>
      <c r="H5">
        <v>8.4480000000000006E-3</v>
      </c>
      <c r="I5">
        <v>492.05180200000001</v>
      </c>
      <c r="J5">
        <v>-1</v>
      </c>
      <c r="K5">
        <v>-0.13006899999999999</v>
      </c>
      <c r="L5">
        <v>3.5509999999999999E-3</v>
      </c>
      <c r="M5">
        <v>4.2583000000000003E-2</v>
      </c>
      <c r="N5">
        <v>150852.98299700001</v>
      </c>
      <c r="O5">
        <v>2.2364999999999999E-2</v>
      </c>
      <c r="P5">
        <v>9.7479999999999997E-3</v>
      </c>
      <c r="Q5">
        <v>1.0798E-2</v>
      </c>
      <c r="R5">
        <v>553.29886399999998</v>
      </c>
      <c r="S5">
        <v>-1</v>
      </c>
      <c r="T5">
        <v>5.7709000000000003E-2</v>
      </c>
      <c r="U5">
        <v>-1.3937E-2</v>
      </c>
      <c r="V5">
        <v>4.9243000000000002E-2</v>
      </c>
      <c r="W5">
        <v>150125.64737399999</v>
      </c>
      <c r="X5">
        <v>2.2255E-2</v>
      </c>
      <c r="Y5">
        <v>9.7050000000000001E-3</v>
      </c>
      <c r="Z5">
        <v>9.3640000000000008E-3</v>
      </c>
      <c r="AA5">
        <v>557.07095400000003</v>
      </c>
    </row>
    <row r="6" spans="1:27">
      <c r="A6">
        <v>-2</v>
      </c>
      <c r="B6">
        <v>-9.1825000000000004E-2</v>
      </c>
      <c r="C6">
        <v>-5.1808E-2</v>
      </c>
      <c r="D6">
        <v>5.3067000000000003E-2</v>
      </c>
      <c r="E6">
        <v>148401.38637399999</v>
      </c>
      <c r="F6">
        <v>2.2245999999999998E-2</v>
      </c>
      <c r="G6">
        <v>1.0302E-2</v>
      </c>
      <c r="H6">
        <v>9.1909999999999995E-3</v>
      </c>
      <c r="I6">
        <v>493.16609499999998</v>
      </c>
      <c r="J6">
        <v>0</v>
      </c>
      <c r="K6">
        <v>-4.5554999999999998E-2</v>
      </c>
      <c r="L6">
        <v>1.76E-4</v>
      </c>
      <c r="M6">
        <v>4.4018000000000002E-2</v>
      </c>
      <c r="N6">
        <v>150858.08249900001</v>
      </c>
      <c r="O6">
        <v>2.2013999999999999E-2</v>
      </c>
      <c r="P6">
        <v>9.5999999999999992E-3</v>
      </c>
      <c r="Q6">
        <v>9.1830000000000002E-3</v>
      </c>
      <c r="R6">
        <v>553.81175099999996</v>
      </c>
      <c r="S6">
        <v>0</v>
      </c>
      <c r="T6">
        <v>0.11576500000000001</v>
      </c>
      <c r="U6">
        <v>-9.77E-4</v>
      </c>
      <c r="V6">
        <v>3.6692000000000002E-2</v>
      </c>
      <c r="W6">
        <v>149816.368563</v>
      </c>
      <c r="X6">
        <v>2.1673999999999999E-2</v>
      </c>
      <c r="Y6">
        <v>9.4470000000000005E-3</v>
      </c>
      <c r="Z6">
        <v>9.0910000000000001E-3</v>
      </c>
      <c r="AA6">
        <v>557.07370500000002</v>
      </c>
    </row>
    <row r="7" spans="1:27">
      <c r="A7">
        <v>-1</v>
      </c>
      <c r="B7">
        <v>3.7959999999999999E-3</v>
      </c>
      <c r="C7">
        <v>2.1640000000000001E-3</v>
      </c>
      <c r="D7">
        <v>3.7497999999999997E-2</v>
      </c>
      <c r="E7">
        <v>148003.69820099999</v>
      </c>
      <c r="F7">
        <v>2.0683E-2</v>
      </c>
      <c r="G7">
        <v>9.5770000000000004E-3</v>
      </c>
      <c r="H7">
        <v>8.3879999999999996E-3</v>
      </c>
      <c r="I7">
        <v>492.34708899999998</v>
      </c>
      <c r="J7">
        <v>1</v>
      </c>
      <c r="K7">
        <v>5.2842E-2</v>
      </c>
      <c r="L7">
        <v>-4.2900000000000002E-4</v>
      </c>
      <c r="M7">
        <v>4.0836999999999998E-2</v>
      </c>
      <c r="N7">
        <v>150809.27054600001</v>
      </c>
      <c r="O7">
        <v>2.2029E-2</v>
      </c>
      <c r="P7">
        <v>9.606E-3</v>
      </c>
      <c r="Q7">
        <v>9.4120000000000002E-3</v>
      </c>
      <c r="R7">
        <v>553.08779800000002</v>
      </c>
      <c r="S7">
        <v>1</v>
      </c>
      <c r="T7">
        <v>0.25006099999999998</v>
      </c>
      <c r="U7">
        <v>2.8029999999999999E-3</v>
      </c>
      <c r="V7">
        <v>4.3836E-2</v>
      </c>
      <c r="W7">
        <v>150405.60831400001</v>
      </c>
      <c r="X7">
        <v>2.1083999999999999E-2</v>
      </c>
      <c r="Y7">
        <v>9.1710000000000003E-3</v>
      </c>
      <c r="Z7">
        <v>8.3560000000000006E-3</v>
      </c>
      <c r="AA7">
        <v>554.54406900000004</v>
      </c>
    </row>
    <row r="8" spans="1:27">
      <c r="A8">
        <v>1</v>
      </c>
      <c r="B8">
        <v>0.14987700000000001</v>
      </c>
      <c r="C8">
        <v>-1.688E-3</v>
      </c>
      <c r="D8">
        <v>4.1588E-2</v>
      </c>
      <c r="E8">
        <v>148307.117168</v>
      </c>
      <c r="F8">
        <v>2.0094999999999998E-2</v>
      </c>
      <c r="G8">
        <v>9.2969999999999997E-3</v>
      </c>
      <c r="H8">
        <v>9.4149999999999998E-3</v>
      </c>
      <c r="I8">
        <v>491.59827899999999</v>
      </c>
      <c r="J8">
        <v>7</v>
      </c>
      <c r="K8">
        <v>0.59743400000000002</v>
      </c>
      <c r="L8">
        <v>-5.4503999999999997E-2</v>
      </c>
      <c r="M8">
        <v>8.8029999999999997E-2</v>
      </c>
      <c r="N8">
        <v>151516.00349999999</v>
      </c>
      <c r="O8">
        <v>2.0251999999999999E-2</v>
      </c>
      <c r="P8">
        <v>8.6960000000000006E-3</v>
      </c>
      <c r="Q8">
        <v>9.6209999999999993E-3</v>
      </c>
      <c r="R8">
        <v>548.74253799999997</v>
      </c>
      <c r="S8">
        <v>3</v>
      </c>
      <c r="T8">
        <v>0.37412899999999999</v>
      </c>
      <c r="U8">
        <v>2.6259999999999999E-3</v>
      </c>
      <c r="V8">
        <v>5.3912000000000002E-2</v>
      </c>
      <c r="W8">
        <v>151127.77621499999</v>
      </c>
      <c r="X8">
        <v>2.0773E-2</v>
      </c>
      <c r="Y8">
        <v>9.0050000000000009E-3</v>
      </c>
      <c r="Z8">
        <v>9.6270000000000001E-3</v>
      </c>
      <c r="AA8">
        <v>550.27350899999999</v>
      </c>
    </row>
    <row r="9" spans="1:27">
      <c r="A9">
        <v>2</v>
      </c>
      <c r="B9">
        <v>0.28224100000000002</v>
      </c>
      <c r="C9">
        <v>1.1362000000000001E-2</v>
      </c>
      <c r="D9">
        <v>4.1575000000000001E-2</v>
      </c>
      <c r="E9">
        <v>148981.797444</v>
      </c>
      <c r="F9">
        <v>1.9588999999999999E-2</v>
      </c>
      <c r="G9">
        <v>9.0430000000000007E-3</v>
      </c>
      <c r="H9">
        <v>9.0790000000000003E-3</v>
      </c>
      <c r="I9">
        <v>489.15863300000001</v>
      </c>
      <c r="J9">
        <v>9</v>
      </c>
      <c r="K9">
        <v>0.76584200000000002</v>
      </c>
      <c r="L9">
        <v>-0.120419</v>
      </c>
      <c r="M9">
        <v>0.145456</v>
      </c>
      <c r="N9">
        <v>150754.728049</v>
      </c>
      <c r="O9">
        <v>2.0823999999999999E-2</v>
      </c>
      <c r="P9">
        <v>8.8780000000000005E-3</v>
      </c>
      <c r="Q9">
        <v>8.8719999999999997E-3</v>
      </c>
      <c r="R9">
        <v>552.42168200000003</v>
      </c>
      <c r="S9">
        <v>5</v>
      </c>
      <c r="T9">
        <v>0.60370199999999996</v>
      </c>
      <c r="U9">
        <v>-2.1169E-2</v>
      </c>
      <c r="V9">
        <v>8.2232E-2</v>
      </c>
      <c r="W9">
        <v>151102.415148</v>
      </c>
      <c r="X9">
        <v>1.9899E-2</v>
      </c>
      <c r="Y9">
        <v>8.5290000000000001E-3</v>
      </c>
      <c r="Z9">
        <v>8.4100000000000008E-3</v>
      </c>
      <c r="AA9">
        <v>551.38762299999996</v>
      </c>
    </row>
    <row r="10" spans="1:27">
      <c r="A10">
        <v>3</v>
      </c>
      <c r="B10">
        <v>0.36219400000000002</v>
      </c>
      <c r="C10">
        <v>9.4850000000000004E-3</v>
      </c>
      <c r="D10">
        <v>5.2322E-2</v>
      </c>
      <c r="E10">
        <v>148458.20814999999</v>
      </c>
      <c r="F10">
        <v>1.9241999999999999E-2</v>
      </c>
      <c r="G10">
        <v>8.8620000000000001E-3</v>
      </c>
      <c r="H10">
        <v>9.188E-3</v>
      </c>
      <c r="I10">
        <v>492.81739800000003</v>
      </c>
      <c r="J10">
        <v>11</v>
      </c>
      <c r="K10">
        <v>0.79962800000000001</v>
      </c>
      <c r="L10">
        <v>-0.14149800000000001</v>
      </c>
      <c r="M10">
        <v>0.17938000000000001</v>
      </c>
      <c r="N10">
        <v>150405.89825299999</v>
      </c>
      <c r="O10">
        <v>2.0469000000000001E-2</v>
      </c>
      <c r="P10">
        <v>8.7049999999999992E-3</v>
      </c>
      <c r="Q10">
        <v>9.3120000000000008E-3</v>
      </c>
      <c r="R10">
        <v>555.62665300000003</v>
      </c>
      <c r="S10">
        <v>7</v>
      </c>
      <c r="T10">
        <v>0.747618</v>
      </c>
      <c r="U10">
        <v>-9.3075000000000005E-2</v>
      </c>
      <c r="V10">
        <v>0.16897200000000001</v>
      </c>
      <c r="W10">
        <v>150687.15538700001</v>
      </c>
      <c r="X10">
        <v>2.0542000000000001E-2</v>
      </c>
      <c r="Y10">
        <v>8.7500000000000008E-3</v>
      </c>
      <c r="Z10">
        <v>1.0057999999999999E-2</v>
      </c>
      <c r="AA10">
        <v>552.64178400000003</v>
      </c>
    </row>
    <row r="11" spans="1:27">
      <c r="A11">
        <v>3</v>
      </c>
      <c r="B11">
        <v>0.36409000000000002</v>
      </c>
      <c r="C11">
        <v>8.1209999999999997E-3</v>
      </c>
      <c r="D11">
        <v>4.9897999999999998E-2</v>
      </c>
      <c r="E11">
        <v>148608.463755</v>
      </c>
      <c r="F11">
        <v>1.9540999999999999E-2</v>
      </c>
      <c r="G11">
        <v>9.0010000000000003E-3</v>
      </c>
      <c r="H11">
        <v>8.6929999999999993E-3</v>
      </c>
      <c r="I11">
        <v>491.82310799999999</v>
      </c>
      <c r="J11">
        <v>13</v>
      </c>
      <c r="K11">
        <v>0.79233900000000002</v>
      </c>
      <c r="L11">
        <v>-0.15770100000000001</v>
      </c>
      <c r="M11">
        <v>0.22781000000000001</v>
      </c>
      <c r="N11">
        <v>150112.77070600001</v>
      </c>
      <c r="O11">
        <v>2.0648E-2</v>
      </c>
      <c r="P11">
        <v>8.8000000000000005E-3</v>
      </c>
      <c r="Q11">
        <v>9.6889999999999997E-3</v>
      </c>
      <c r="R11">
        <v>555.70979699999998</v>
      </c>
      <c r="S11">
        <v>9</v>
      </c>
      <c r="T11">
        <v>0.80666300000000002</v>
      </c>
      <c r="U11">
        <v>-0.112566</v>
      </c>
      <c r="V11">
        <v>0.168353</v>
      </c>
      <c r="W11">
        <v>150771.40802500001</v>
      </c>
      <c r="X11">
        <v>2.0072E-2</v>
      </c>
      <c r="Y11">
        <v>8.5079999999999999E-3</v>
      </c>
      <c r="Z11">
        <v>9.5930000000000008E-3</v>
      </c>
      <c r="AA11">
        <v>555.79177200000004</v>
      </c>
    </row>
    <row r="12" spans="1:27">
      <c r="A12">
        <v>4</v>
      </c>
      <c r="B12">
        <v>0.42748700000000001</v>
      </c>
      <c r="C12">
        <v>2.6210000000000001E-3</v>
      </c>
      <c r="D12">
        <v>5.9846999999999997E-2</v>
      </c>
      <c r="E12">
        <v>149582.85199200001</v>
      </c>
      <c r="F12">
        <v>1.8571000000000001E-2</v>
      </c>
      <c r="G12">
        <v>8.5330000000000007E-3</v>
      </c>
      <c r="H12">
        <v>8.6339999999999993E-3</v>
      </c>
      <c r="I12">
        <v>486.52619900000002</v>
      </c>
      <c r="J12">
        <v>15</v>
      </c>
      <c r="K12">
        <v>0.80121500000000001</v>
      </c>
      <c r="L12">
        <v>-0.15027199999999999</v>
      </c>
      <c r="M12">
        <v>0.23708699999999999</v>
      </c>
      <c r="N12">
        <v>150924.069028</v>
      </c>
      <c r="O12">
        <v>2.0420000000000001E-2</v>
      </c>
      <c r="P12">
        <v>8.6940000000000003E-3</v>
      </c>
      <c r="Q12">
        <v>9.3500000000000007E-3</v>
      </c>
      <c r="R12">
        <v>551.69753400000002</v>
      </c>
      <c r="S12">
        <v>11</v>
      </c>
      <c r="T12">
        <v>0.81237000000000004</v>
      </c>
      <c r="U12">
        <v>-0.121826</v>
      </c>
      <c r="V12">
        <v>0.193407</v>
      </c>
      <c r="W12">
        <v>150263.487418</v>
      </c>
      <c r="X12">
        <v>2.0105000000000001E-2</v>
      </c>
      <c r="Y12">
        <v>8.5220000000000001E-3</v>
      </c>
      <c r="Z12">
        <v>9.3640000000000008E-3</v>
      </c>
      <c r="AA12">
        <v>555.12205900000004</v>
      </c>
    </row>
    <row r="13" spans="1:27">
      <c r="A13">
        <v>5</v>
      </c>
      <c r="B13">
        <v>0.49991400000000003</v>
      </c>
      <c r="C13">
        <v>-1.5566E-2</v>
      </c>
      <c r="D13">
        <v>9.9305000000000004E-2</v>
      </c>
      <c r="E13">
        <v>148462.979445</v>
      </c>
      <c r="F13">
        <v>1.8943000000000002E-2</v>
      </c>
      <c r="G13">
        <v>8.6789999999999992E-3</v>
      </c>
      <c r="H13">
        <v>8.8310000000000003E-3</v>
      </c>
      <c r="I13">
        <v>493.29369200000002</v>
      </c>
      <c r="J13">
        <v>17</v>
      </c>
      <c r="K13">
        <v>0.82652300000000001</v>
      </c>
      <c r="L13">
        <v>-0.158669</v>
      </c>
      <c r="M13">
        <v>0.27252900000000002</v>
      </c>
      <c r="N13">
        <v>150482.35666799999</v>
      </c>
      <c r="O13">
        <v>2.0480999999999999E-2</v>
      </c>
      <c r="P13">
        <v>8.7060000000000002E-3</v>
      </c>
      <c r="Q13">
        <v>1.0253E-2</v>
      </c>
      <c r="R13">
        <v>554.25953200000004</v>
      </c>
      <c r="S13">
        <v>13</v>
      </c>
      <c r="T13">
        <v>0.80127599999999999</v>
      </c>
      <c r="U13">
        <v>-0.12778999999999999</v>
      </c>
      <c r="V13">
        <v>0.23681199999999999</v>
      </c>
      <c r="W13">
        <v>149492.64400599999</v>
      </c>
      <c r="X13">
        <v>2.0459999999999999E-2</v>
      </c>
      <c r="Y13">
        <v>8.6859999999999993E-3</v>
      </c>
      <c r="Z13">
        <v>9.1929999999999998E-3</v>
      </c>
      <c r="AA13">
        <v>558.51480100000003</v>
      </c>
    </row>
    <row r="14" spans="1:27">
      <c r="A14">
        <v>6</v>
      </c>
      <c r="B14">
        <v>0.613703</v>
      </c>
      <c r="C14">
        <v>-3.1905999999999997E-2</v>
      </c>
      <c r="D14">
        <v>9.4280000000000003E-2</v>
      </c>
      <c r="E14">
        <v>149456.95087199999</v>
      </c>
      <c r="F14">
        <v>1.8362E-2</v>
      </c>
      <c r="G14">
        <v>8.3649999999999992E-3</v>
      </c>
      <c r="H14">
        <v>8.7969999999999993E-3</v>
      </c>
      <c r="I14">
        <v>489.00344999999999</v>
      </c>
      <c r="J14">
        <v>19</v>
      </c>
      <c r="K14">
        <v>0.84041699999999997</v>
      </c>
      <c r="L14">
        <v>-0.16228100000000001</v>
      </c>
      <c r="M14">
        <v>0.31068499999999999</v>
      </c>
      <c r="N14">
        <v>149740.60941</v>
      </c>
      <c r="O14">
        <v>2.0691000000000001E-2</v>
      </c>
      <c r="P14">
        <v>8.7869999999999997E-3</v>
      </c>
      <c r="Q14">
        <v>9.9299999999999996E-3</v>
      </c>
      <c r="R14">
        <v>557.444974</v>
      </c>
      <c r="S14">
        <v>15</v>
      </c>
      <c r="T14">
        <v>0.81100099999999997</v>
      </c>
      <c r="U14">
        <v>-0.13062599999999999</v>
      </c>
      <c r="V14">
        <v>0.26265899999999998</v>
      </c>
      <c r="W14">
        <v>150176.76177799999</v>
      </c>
      <c r="X14">
        <v>2.051E-2</v>
      </c>
      <c r="Y14">
        <v>8.7080000000000005E-3</v>
      </c>
      <c r="Z14">
        <v>9.5999999999999992E-3</v>
      </c>
      <c r="AA14">
        <v>556.26693299999999</v>
      </c>
    </row>
    <row r="15" spans="1:27">
      <c r="A15">
        <v>7</v>
      </c>
      <c r="B15">
        <v>0.68085200000000001</v>
      </c>
      <c r="C15">
        <v>-5.0055000000000002E-2</v>
      </c>
      <c r="D15">
        <v>0.119837</v>
      </c>
      <c r="E15">
        <v>149042.71578599999</v>
      </c>
      <c r="F15">
        <v>1.8539E-2</v>
      </c>
      <c r="G15">
        <v>8.4169999999999991E-3</v>
      </c>
      <c r="H15">
        <v>8.1659999999999996E-3</v>
      </c>
      <c r="I15">
        <v>489.86949499999997</v>
      </c>
      <c r="J15">
        <v>21</v>
      </c>
      <c r="K15">
        <v>0.86704599999999998</v>
      </c>
      <c r="L15">
        <v>-0.168239</v>
      </c>
      <c r="M15">
        <v>0.37974000000000002</v>
      </c>
      <c r="N15">
        <v>150030.649967</v>
      </c>
      <c r="O15">
        <v>2.0507000000000001E-2</v>
      </c>
      <c r="P15">
        <v>8.6910000000000008E-3</v>
      </c>
      <c r="Q15">
        <v>1.0033E-2</v>
      </c>
      <c r="R15">
        <v>557.33984499999997</v>
      </c>
      <c r="S15">
        <v>17</v>
      </c>
      <c r="T15">
        <v>0.83640999999999999</v>
      </c>
      <c r="U15">
        <v>-0.13330700000000001</v>
      </c>
      <c r="V15">
        <v>0.30133900000000002</v>
      </c>
      <c r="W15">
        <v>149350.437833</v>
      </c>
      <c r="X15">
        <v>2.1017999999999998E-2</v>
      </c>
      <c r="Y15">
        <v>8.9119999999999998E-3</v>
      </c>
      <c r="Z15">
        <v>9.4339999999999997E-3</v>
      </c>
      <c r="AA15">
        <v>561.08584800000006</v>
      </c>
    </row>
    <row r="16" spans="1:27">
      <c r="A16">
        <v>8</v>
      </c>
      <c r="B16">
        <v>0.73313300000000003</v>
      </c>
      <c r="C16">
        <v>-7.2239999999999999E-2</v>
      </c>
      <c r="D16">
        <v>0.12720400000000001</v>
      </c>
      <c r="E16">
        <v>148253.95820299999</v>
      </c>
      <c r="F16">
        <v>1.8720000000000001E-2</v>
      </c>
      <c r="G16">
        <v>8.4759999999999992E-3</v>
      </c>
      <c r="H16">
        <v>8.3040000000000006E-3</v>
      </c>
      <c r="I16">
        <v>491.07744700000001</v>
      </c>
      <c r="J16">
        <v>23</v>
      </c>
      <c r="K16">
        <v>0.88536000000000004</v>
      </c>
      <c r="L16">
        <v>-0.17701900000000001</v>
      </c>
      <c r="M16">
        <v>0.39390399999999998</v>
      </c>
      <c r="N16">
        <v>148813.54045900001</v>
      </c>
      <c r="O16">
        <v>2.1010000000000001E-2</v>
      </c>
      <c r="P16">
        <v>8.8970000000000004E-3</v>
      </c>
      <c r="Q16">
        <v>1.026E-2</v>
      </c>
      <c r="R16">
        <v>564.14571000000001</v>
      </c>
      <c r="S16">
        <v>19</v>
      </c>
      <c r="T16">
        <v>0.85519599999999996</v>
      </c>
      <c r="U16">
        <v>-0.135461</v>
      </c>
      <c r="V16">
        <v>0.339283</v>
      </c>
      <c r="W16">
        <v>147948.63767600001</v>
      </c>
      <c r="X16">
        <v>2.0830000000000001E-2</v>
      </c>
      <c r="Y16">
        <v>8.8009999999999998E-3</v>
      </c>
      <c r="Z16">
        <v>9.1149999999999998E-3</v>
      </c>
      <c r="AA16">
        <v>568.67904099999998</v>
      </c>
    </row>
    <row r="17" spans="1:27">
      <c r="A17">
        <v>9</v>
      </c>
      <c r="B17">
        <v>0.77517999999999998</v>
      </c>
      <c r="C17">
        <v>-8.1997E-2</v>
      </c>
      <c r="D17">
        <v>0.15238199999999999</v>
      </c>
      <c r="E17">
        <v>149309.747611</v>
      </c>
      <c r="F17">
        <v>1.8194999999999999E-2</v>
      </c>
      <c r="G17">
        <v>8.2120000000000005E-3</v>
      </c>
      <c r="H17">
        <v>8.1049999999999994E-3</v>
      </c>
      <c r="I17">
        <v>488.39184499999999</v>
      </c>
      <c r="J17">
        <v>25</v>
      </c>
      <c r="K17">
        <v>0.92475399999999996</v>
      </c>
      <c r="L17">
        <v>-0.18624399999999999</v>
      </c>
      <c r="M17">
        <v>0.456432</v>
      </c>
      <c r="N17">
        <v>147569.671359</v>
      </c>
      <c r="O17">
        <v>2.1423000000000001E-2</v>
      </c>
      <c r="P17">
        <v>9.0460000000000002E-3</v>
      </c>
      <c r="Q17">
        <v>1.0215999999999999E-2</v>
      </c>
      <c r="R17">
        <v>570.58092799999997</v>
      </c>
      <c r="S17">
        <v>21</v>
      </c>
      <c r="T17">
        <v>0.871915</v>
      </c>
      <c r="U17">
        <v>-0.136988</v>
      </c>
      <c r="V17">
        <v>0.38522400000000001</v>
      </c>
      <c r="W17">
        <v>148544.68244800001</v>
      </c>
      <c r="X17">
        <v>2.0934999999999999E-2</v>
      </c>
      <c r="Y17">
        <v>8.8419999999999992E-3</v>
      </c>
      <c r="Z17">
        <v>1.0187E-2</v>
      </c>
      <c r="AA17">
        <v>565.51229000000001</v>
      </c>
    </row>
    <row r="18" spans="1:27">
      <c r="A18">
        <v>10</v>
      </c>
      <c r="B18">
        <v>0.78021700000000005</v>
      </c>
      <c r="C18">
        <v>-8.3132999999999999E-2</v>
      </c>
      <c r="D18">
        <v>0.15459700000000001</v>
      </c>
      <c r="E18">
        <v>148459.44515300001</v>
      </c>
      <c r="F18">
        <v>1.8492000000000001E-2</v>
      </c>
      <c r="G18">
        <v>8.3429999999999997E-3</v>
      </c>
      <c r="H18">
        <v>9.0690000000000007E-3</v>
      </c>
      <c r="I18">
        <v>492.380786</v>
      </c>
      <c r="S18">
        <v>23</v>
      </c>
      <c r="T18">
        <v>0.88880300000000001</v>
      </c>
      <c r="U18">
        <v>-0.14297699999999999</v>
      </c>
      <c r="V18">
        <v>0.42417100000000002</v>
      </c>
      <c r="W18">
        <v>147366.595214</v>
      </c>
      <c r="X18">
        <v>2.1333999999999999E-2</v>
      </c>
      <c r="Y18">
        <v>9.0010000000000003E-3</v>
      </c>
      <c r="Z18">
        <v>9.5440000000000004E-3</v>
      </c>
      <c r="AA18">
        <v>570.82839999999999</v>
      </c>
    </row>
    <row r="19" spans="1:27">
      <c r="A19">
        <v>11</v>
      </c>
      <c r="B19">
        <v>0.79562200000000005</v>
      </c>
      <c r="C19">
        <v>-9.1552999999999995E-2</v>
      </c>
      <c r="D19">
        <v>0.18609600000000001</v>
      </c>
      <c r="E19">
        <v>148489.35811500001</v>
      </c>
      <c r="F19">
        <v>1.8166000000000002E-2</v>
      </c>
      <c r="G19">
        <v>8.1840000000000003E-3</v>
      </c>
      <c r="H19">
        <v>8.7390000000000002E-3</v>
      </c>
      <c r="I19">
        <v>490.45212099999998</v>
      </c>
      <c r="S19">
        <v>25</v>
      </c>
      <c r="T19">
        <v>0.91033500000000001</v>
      </c>
      <c r="U19">
        <v>-0.14854700000000001</v>
      </c>
      <c r="V19">
        <v>0.46400000000000002</v>
      </c>
      <c r="W19">
        <v>147109.385897</v>
      </c>
      <c r="X19">
        <v>2.1457E-2</v>
      </c>
      <c r="Y19">
        <v>9.0379999999999992E-3</v>
      </c>
      <c r="Z19">
        <v>9.8989999999999998E-3</v>
      </c>
      <c r="AA19">
        <v>573.48402099999998</v>
      </c>
    </row>
    <row r="20" spans="1:27">
      <c r="A20">
        <v>12</v>
      </c>
      <c r="B20">
        <v>0.77077300000000004</v>
      </c>
      <c r="C20">
        <v>-0.130384</v>
      </c>
      <c r="D20">
        <v>0.225378</v>
      </c>
      <c r="E20">
        <v>147739.63839400001</v>
      </c>
      <c r="F20">
        <v>1.9550999999999999E-2</v>
      </c>
      <c r="G20">
        <v>8.8610000000000008E-3</v>
      </c>
      <c r="H20">
        <v>9.3380000000000008E-3</v>
      </c>
      <c r="I20">
        <v>498.02869099999998</v>
      </c>
    </row>
    <row r="21" spans="1:27">
      <c r="A21">
        <v>13</v>
      </c>
      <c r="B21">
        <v>0.82611800000000002</v>
      </c>
      <c r="C21">
        <v>-0.10563500000000001</v>
      </c>
      <c r="D21">
        <v>0.22711799999999999</v>
      </c>
      <c r="E21">
        <v>148000.40488300001</v>
      </c>
      <c r="F21">
        <v>1.8693999999999999E-2</v>
      </c>
      <c r="G21">
        <v>8.4159999999999999E-3</v>
      </c>
      <c r="H21">
        <v>8.7849999999999994E-3</v>
      </c>
      <c r="I21">
        <v>493.90980500000001</v>
      </c>
    </row>
    <row r="22" spans="1:27">
      <c r="A22">
        <v>14</v>
      </c>
      <c r="B22">
        <v>0.80329600000000001</v>
      </c>
      <c r="C22">
        <v>-0.11519</v>
      </c>
      <c r="D22">
        <v>0.22478200000000001</v>
      </c>
      <c r="E22">
        <v>147086.72614399999</v>
      </c>
      <c r="F22">
        <v>1.8894000000000001E-2</v>
      </c>
      <c r="G22">
        <v>8.5190000000000005E-3</v>
      </c>
      <c r="H22">
        <v>7.9909999999999998E-3</v>
      </c>
      <c r="I22">
        <v>499.57516600000002</v>
      </c>
    </row>
    <row r="23" spans="1:27">
      <c r="A23">
        <v>15</v>
      </c>
      <c r="B23">
        <v>0.71917299999999995</v>
      </c>
      <c r="C23">
        <v>-9.3160000000000007E-2</v>
      </c>
      <c r="D23">
        <v>0.28041100000000002</v>
      </c>
      <c r="E23">
        <v>148169.02274099999</v>
      </c>
      <c r="F23">
        <v>1.8790000000000001E-2</v>
      </c>
      <c r="G23">
        <v>8.5229999999999993E-3</v>
      </c>
      <c r="H23">
        <v>8.3850000000000001E-3</v>
      </c>
      <c r="I23">
        <v>490.92095</v>
      </c>
    </row>
    <row r="24" spans="1:27">
      <c r="A24">
        <v>16</v>
      </c>
      <c r="B24">
        <v>0.59039799999999998</v>
      </c>
      <c r="C24">
        <v>-8.3890000000000006E-2</v>
      </c>
      <c r="D24">
        <v>0.19596</v>
      </c>
      <c r="E24">
        <v>146963.957692</v>
      </c>
      <c r="F24">
        <v>1.9524E-2</v>
      </c>
      <c r="G24">
        <v>8.9219999999999994E-3</v>
      </c>
      <c r="H24">
        <v>8.2660000000000008E-3</v>
      </c>
      <c r="I24">
        <v>497.794127</v>
      </c>
    </row>
    <row r="25" spans="1:27">
      <c r="A25">
        <v>17</v>
      </c>
      <c r="B25">
        <v>0.541211</v>
      </c>
      <c r="C25">
        <v>-0.11502999999999999</v>
      </c>
      <c r="D25">
        <v>0.24527499999999999</v>
      </c>
      <c r="E25">
        <v>146466.53822399999</v>
      </c>
      <c r="F25">
        <v>2.0322E-2</v>
      </c>
      <c r="G25">
        <v>9.325E-3</v>
      </c>
      <c r="H25">
        <v>8.8520000000000005E-3</v>
      </c>
      <c r="I25">
        <v>500.04073199999999</v>
      </c>
    </row>
    <row r="26" spans="1:27">
      <c r="A26">
        <v>18</v>
      </c>
      <c r="B26">
        <v>0.85738800000000004</v>
      </c>
      <c r="C26">
        <v>-0.14815700000000001</v>
      </c>
      <c r="D26">
        <v>0.31125599999999998</v>
      </c>
      <c r="E26">
        <v>146358.565604</v>
      </c>
      <c r="F26">
        <v>1.9906E-2</v>
      </c>
      <c r="G26">
        <v>8.9779999999999999E-3</v>
      </c>
      <c r="H26">
        <v>8.8970000000000004E-3</v>
      </c>
      <c r="I26">
        <v>499.19834300000002</v>
      </c>
    </row>
  </sheetData>
  <mergeCells count="3">
    <mergeCell ref="A1:I1"/>
    <mergeCell ref="J1:R1"/>
    <mergeCell ref="S1:AA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Gustavo Gomes Maia</dc:creator>
  <cp:keywords/>
  <dc:description/>
  <cp:lastModifiedBy>Usuário Convidado</cp:lastModifiedBy>
  <cp:revision/>
  <dcterms:created xsi:type="dcterms:W3CDTF">2025-10-08T00:34:10Z</dcterms:created>
  <dcterms:modified xsi:type="dcterms:W3CDTF">2025-10-22T23:21:16Z</dcterms:modified>
  <cp:category/>
  <cp:contentStatus/>
</cp:coreProperties>
</file>